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08" documentId="13_ncr:1_{F6CB121F-512D-4AA6-A0C1-0FB36C537598}" xr6:coauthVersionLast="47" xr6:coauthVersionMax="47" xr10:uidLastSave="{3A2338E2-ADD7-4327-8909-4C8EC124DB0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<sst xmlns="http://schemas.openxmlformats.org/spreadsheetml/2006/main" count="180280" uniqueCount="39125">
  <si>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</si>
  <si>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</si>
  <si>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</si>
  <si>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</si>
  <si>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</si>
  <si>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</si>
  <si>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</si>
  <si>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</si>
  <si>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</si>
  <si>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</si>
  <si>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</si>
  <si>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</si>
  <si>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</si>
  <si>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</si>
  <si>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</si>
  <si>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</si>
  <si>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</si>
  <si>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</si>
  <si>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</si>
  <si>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</si>
  <si>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</si>
  <si>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</si>
  <si>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</si>
  <si>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</si>
  <si>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</si>
  <si>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</si>
  <si>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</si>
  <si>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</si>
  <si>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</si>
  <si>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</si>
  <si>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</si>
  <si>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</si>
  <si>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</si>
  <si>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</si>
  <si>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</si>
  <si>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</si>
  <si>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</si>
  <si>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</si>
  <si>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</si>
  <si>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</si>
  <si>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</si>
  <si>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</si>
  <si>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</si>
  <si>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</si>
  <si>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</si>
  <si>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</si>
  <si>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</si>
  <si>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</si>
  <si>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</si>
  <si>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</si>
  <si>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</si>
  <si>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</si>
  <si>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</si>
  <si>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</si>
  <si>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</si>
  <si>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</si>
  <si>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</si>
  <si>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</si>
  <si>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</si>
  <si>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</si>
  <si>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</si>
  <si>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</si>
  <si>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</si>
  <si>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</si>
  <si>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</si>
  <si>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</si>
  <si>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</si>
  <si>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</si>
  <si>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</si>
  <si>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</si>
  <si>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</si>
  <si>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</si>
  <si>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</si>
  <si>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</si>
  <si>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</si>
  <si>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</si>
  <si>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</si>
  <si>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</si>
  <si>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</si>
  <si>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</si>
  <si>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</si>
  <si>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</si>
  <si>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</si>
  <si>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</si>
  <si>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</si>
  <si>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</si>
  <si>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</si>
  <si>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</si>
  <si>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</si>
  <si>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</si>
  <si>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</si>
  <si>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</si>
  <si>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</si>
  <si>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</si>
  <si>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</si>
  <si>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</si>
  <si>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</si>
  <si>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</si>
  <si>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</si>
  <si>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</si>
  <si>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</si>
  <si>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</si>
  <si>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</si>
  <si>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</si>
  <si>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</si>
  <si>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</si>
  <si>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</si>
  <si>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</si>
  <si>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</si>
  <si>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</si>
  <si>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</si>
  <si>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</si>
  <si>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</si>
  <si>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</si>
  <si>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</si>
  <si>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</si>
  <si>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</si>
  <si>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</si>
  <si>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</si>
  <si>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</si>
  <si>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</si>
  <si>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</si>
  <si>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</si>
  <si>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</si>
  <si>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</si>
  <si>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</si>
  <si>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</si>
  <si>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</si>
  <si>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</si>
  <si>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</si>
  <si>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</si>
  <si>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</si>
  <si>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</si>
  <si>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</si>
  <si>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</si>
  <si>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</si>
  <si>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</si>
  <si>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</si>
  <si>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</si>
  <si>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</si>
  <si>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</si>
  <si>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</si>
  <si>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</si>
  <si>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</si>
  <si>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</si>
  <si>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</si>
  <si>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</si>
  <si>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</si>
  <si>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</si>
  <si>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</si>
  <si>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</si>
  <si>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</si>
  <si>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</si>
  <si>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</si>
  <si>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</si>
  <si>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</si>
  <si>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</si>
  <si>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</si>
  <si>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</si>
  <si>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</si>
  <si>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</si>
  <si>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</si>
  <si>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</si>
  <si>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</si>
  <si>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</si>
  <si>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</si>
  <si>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</si>
  <si>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</si>
  <si>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</si>
  <si>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</si>
  <si>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</si>
  <si>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</si>
  <si>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</si>
  <si>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</si>
  <si>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</si>
  <si>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</si>
  <si>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</si>
  <si>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</si>
  <si>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</si>
  <si>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</si>
  <si>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</si>
  <si>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</si>
  <si>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</si>
  <si>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</si>
  <si>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</si>
  <si>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</si>
  <si>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</si>
  <si>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</si>
  <si>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</si>
  <si>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</si>
  <si>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</si>
  <si>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</si>
  <si>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</si>
  <si>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</si>
  <si>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</si>
  <si>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</si>
  <si>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</si>
  <si>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</si>
  <si>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</si>
  <si>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</si>
  <si>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</si>
  <si>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</si>
  <si>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</si>
  <si>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</si>
  <si>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</si>
  <si>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</si>
  <si>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</si>
  <si>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</si>
  <si>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</si>
  <si>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</si>
  <si>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</si>
  <si>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</si>
  <si>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</si>
  <si>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</si>
  <si>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</si>
  <si>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</si>
  <si>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</si>
  <si>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</si>
  <si>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</si>
  <si>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</si>
  <si>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</si>
  <si>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</si>
  <si>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</si>
  <si>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</si>
  <si>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</si>
  <si>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</si>
  <si>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</si>
  <si>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</si>
  <si>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</si>
  <si>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</si>
  <si>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</si>
  <si>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</si>
  <si>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</si>
  <si>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</si>
  <si>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</si>
  <si>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</si>
  <si>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</si>
  <si>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</si>
  <si>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</si>
  <si>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</si>
  <si>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</si>
  <si>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</si>
  <si>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</si>
  <si>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</si>
  <si>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</si>
  <si>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</si>
  <si>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</si>
  <si>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</si>
  <si>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</si>
  <si>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</si>
  <si>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</si>
  <si>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</si>
  <si>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</si>
  <si>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</si>
  <si>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</si>
  <si>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</si>
  <si>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</si>
  <si>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</si>
  <si>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</si>
  <si>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</si>
  <si>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</si>
  <si>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</si>
  <si>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</si>
  <si>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</si>
  <si>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</si>
  <si>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</si>
  <si>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</si>
  <si>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</si>
  <si>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</si>
  <si>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</si>
  <si>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</si>
  <si>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</si>
  <si>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</si>
  <si>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</si>
  <si>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</si>
  <si>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</si>
  <si>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</si>
  <si>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</si>
  <si>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</si>
  <si>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</si>
  <si>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</si>
  <si>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</si>
  <si>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</si>
  <si>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</si>
  <si>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</si>
  <si>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</si>
  <si>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</si>
  <si>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</si>
  <si>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</si>
  <si>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</si>
  <si>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</si>
  <si>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</si>
  <si>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</si>
  <si>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</si>
  <si>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</si>
  <si>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</si>
  <si>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</si>
  <si>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</si>
  <si>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</si>
  <si>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</si>
  <si>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</si>
  <si>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</si>
  <si>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</si>
  <si>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</si>
  <si>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</si>
  <si>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</si>
  <si>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</si>
  <si>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</si>
  <si>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</si>
  <si>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</si>
  <si>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</si>
  <si>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</si>
  <si>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</si>
  <si>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</si>
  <si>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</si>
  <si>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</si>
  <si>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</si>
  <si>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</si>
  <si>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</si>
  <si>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</si>
  <si>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</si>
  <si>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</si>
  <si>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</si>
  <si>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</si>
  <si>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</si>
  <si>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</si>
  <si>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</si>
  <si>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</si>
  <si>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</si>
  <si>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</si>
  <si>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</si>
  <si>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</si>
  <si>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</si>
  <si>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</si>
  <si>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</si>
  <si>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</si>
  <si>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</si>
  <si>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</si>
  <si>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</si>
  <si>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</si>
  <si>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</si>
  <si>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</si>
  <si>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</si>
  <si>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</si>
  <si>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</si>
  <si>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</si>
  <si>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</si>
  <si>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</si>
  <si>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</si>
  <si>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</si>
  <si>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</si>
  <si>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</si>
  <si>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</si>
  <si>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</si>
  <si>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</si>
  <si>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</si>
  <si>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</si>
  <si>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</si>
  <si>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</si>
  <si>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</si>
  <si>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</si>
  <si>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</si>
  <si>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</si>
  <si>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</si>
  <si>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</si>
  <si>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</si>
  <si>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</si>
  <si>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</si>
  <si>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</si>
  <si>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</si>
  <si>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</si>
  <si>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</si>
  <si>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</si>
  <si>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</si>
  <si>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</si>
  <si>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</si>
  <si>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</si>
  <si>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</si>
  <si>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</si>
  <si>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</si>
  <si>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</si>
  <si>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</si>
  <si>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</si>
  <si>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</si>
  <si>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</si>
  <si>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</si>
  <si>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</si>
  <si>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</si>
  <si>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</si>
  <si>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</si>
  <si>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</si>
  <si>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</si>
  <si>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</si>
  <si>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</si>
  <si>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</si>
  <si>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</si>
  <si>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</si>
  <si>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</si>
  <si>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</si>
  <si>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</si>
  <si>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</si>
  <si>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</si>
  <si>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</si>
  <si>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</si>
  <si>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</si>
  <si>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</si>
  <si>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</si>
  <si>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</si>
  <si>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</si>
  <si>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</si>
  <si>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</si>
  <si>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</si>
  <si>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</si>
  <si>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</si>
  <si>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</si>
  <si>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</si>
  <si>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</si>
  <si>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</si>
  <si>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</si>
  <si>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</si>
  <si>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</si>
  <si>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</si>
  <si>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</si>
  <si>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</si>
  <si>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</si>
  <si>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</si>
  <si>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</si>
  <si>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</si>
  <si>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</si>
  <si>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</si>
  <si>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</si>
  <si>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</si>
  <si>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</si>
  <si>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</si>
  <si>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</si>
  <si>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</si>
  <si>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</si>
  <si>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</si>
  <si>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</si>
  <si>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</si>
  <si>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</si>
  <si>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</si>
  <si>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</si>
  <si>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</si>
  <si>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</si>
  <si>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</si>
  <si>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</si>
  <si>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</si>
  <si>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</si>
  <si>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</si>
  <si>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</si>
  <si>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</si>
  <si>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</si>
  <si>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</si>
  <si>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</si>
  <si>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</si>
  <si>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</si>
  <si>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</si>
  <si>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</si>
  <si>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</si>
  <si>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</si>
  <si>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</si>
  <si>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</si>
  <si>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</si>
  <si>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</si>
  <si>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</si>
  <si>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</si>
  <si>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</si>
  <si>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</si>
  <si>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</si>
  <si>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</si>
  <si>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</si>
  <si>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</si>
  <si>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</si>
  <si>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</si>
  <si>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</si>
  <si>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</si>
  <si>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</si>
  <si>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</si>
  <si>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</si>
  <si>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</si>
  <si>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</si>
  <si>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</si>
  <si>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</si>
  <si>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</si>
  <si>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</si>
  <si>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</si>
  <si>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</si>
  <si>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</si>
  <si>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</si>
  <si>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</si>
  <si>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</si>
  <si>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</si>
  <si>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</si>
  <si>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</si>
  <si>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</si>
  <si>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</si>
  <si>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</si>
  <si>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</si>
  <si>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</si>
  <si>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</si>
  <si>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</si>
  <si>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</si>
  <si>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</si>
  <si>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</si>
  <si>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</si>
  <si>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</si>
  <si>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</si>
  <si>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</si>
  <si>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</si>
  <si>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</si>
  <si>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</si>
  <si>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</si>
  <si>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</si>
  <si>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</si>
  <si>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</si>
  <si>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</si>
  <si>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</si>
  <si>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</si>
  <si>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</si>
  <si>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</si>
  <si>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</si>
  <si>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</si>
  <si>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</si>
  <si>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</si>
  <si>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</si>
  <si>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</si>
  <si>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</si>
  <si>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</si>
  <si>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</si>
  <si>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</si>
  <si>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</si>
  <si>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</si>
  <si>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</si>
  <si>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</si>
  <si>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</si>
  <si>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</si>
  <si>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</si>
  <si>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</si>
  <si>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</si>
  <si>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</si>
  <si>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</si>
  <si>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</si>
  <si>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</si>
  <si>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</si>
  <si>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</si>
  <si>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</si>
  <si>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</si>
  <si>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</si>
  <si>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</si>
  <si>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</si>
  <si>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</si>
  <si>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</si>
  <si>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</si>
  <si>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</si>
  <si>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</si>
  <si>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</si>
  <si>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</si>
  <si>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</si>
  <si>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</si>
  <si>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</si>
  <si>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</si>
  <si>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</si>
  <si>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</si>
  <si>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</si>
  <si>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</si>
  <si>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</si>
  <si>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</si>
  <si>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</si>
  <si>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</si>
  <si>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</si>
  <si>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</si>
  <si>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</si>
  <si>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</si>
  <si>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</si>
  <si>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</si>
  <si>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</si>
  <si>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</si>
  <si>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</si>
  <si>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</si>
  <si>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</si>
  <si>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</si>
  <si>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</si>
  <si>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</si>
  <si>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</si>
  <si>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</si>
  <si>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</si>
  <si>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</si>
  <si>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</si>
  <si>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</si>
  <si>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</si>
  <si>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</si>
  <si>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</si>
  <si>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</si>
  <si>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</si>
  <si>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</si>
  <si>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</si>
  <si>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</si>
  <si>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</si>
  <si>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</si>
  <si>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</si>
  <si>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</si>
  <si>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</si>
  <si>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</si>
  <si>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</si>
  <si>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</si>
  <si>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</si>
  <si>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</si>
  <si>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</si>
  <si>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</si>
  <si>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</si>
  <si>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</si>
  <si>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</si>
  <si>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</si>
  <si>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</si>
  <si>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</si>
  <si>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</si>
  <si>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</si>
  <si>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</si>
  <si>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</si>
  <si>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</si>
  <si>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</si>
  <si>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</si>
  <si>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</si>
  <si>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</si>
  <si>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</si>
  <si>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</si>
  <si>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</si>
  <si>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</si>
  <si>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</si>
  <si>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</si>
  <si>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</si>
  <si>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</si>
  <si>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</si>
  <si>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</si>
  <si>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</si>
  <si>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</si>
  <si>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</si>
  <si>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</si>
  <si>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</si>
  <si>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</si>
  <si>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</si>
  <si>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</si>
  <si>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</si>
  <si>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</si>
  <si>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</si>
  <si>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</si>
  <si>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</si>
  <si>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</si>
  <si>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</si>
  <si>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</si>
  <si>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</si>
  <si>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</si>
  <si>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</si>
  <si>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</si>
  <si>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</si>
  <si>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</si>
  <si>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</si>
  <si>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</si>
  <si>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</si>
  <si>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</si>
  <si>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</si>
  <si>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</si>
  <si>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</si>
  <si>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</si>
  <si>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</si>
  <si>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</si>
  <si>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</si>
  <si>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</si>
  <si>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</si>
  <si>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</si>
  <si>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</si>
  <si>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</si>
  <si>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</si>
  <si>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</si>
  <si>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</si>
  <si>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</si>
  <si>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</si>
  <si>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</si>
  <si>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</si>
  <si>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</si>
  <si>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</si>
  <si>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</si>
  <si>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</si>
  <si>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</si>
  <si>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</si>
  <si>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</si>
  <si>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</si>
  <si>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</si>
  <si>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</si>
  <si>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</si>
  <si>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</si>
  <si>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</si>
  <si>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</si>
  <si>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</si>
  <si>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</si>
  <si>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</si>
  <si>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</si>
  <si>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</si>
  <si>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</si>
  <si>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</si>
  <si>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</si>
  <si>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</si>
  <si>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</si>
  <si>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</si>
  <si>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</si>
  <si>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</si>
  <si>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</si>
  <si>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</si>
  <si>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</si>
  <si>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</si>
  <si>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</si>
  <si>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</si>
  <si>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</si>
  <si>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</si>
  <si>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</si>
  <si>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</si>
  <si>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</si>
  <si>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</si>
  <si>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</si>
  <si>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</si>
  <si>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</si>
  <si>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</si>
  <si>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</si>
  <si>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</si>
  <si>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</si>
  <si>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</si>
  <si>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</si>
  <si>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</si>
  <si>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</si>
  <si>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</si>
  <si>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</si>
  <si>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</si>
  <si>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</si>
  <si>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</si>
  <si>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</si>
  <si>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</si>
  <si>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</si>
  <si>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</si>
  <si>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</si>
  <si>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</si>
  <si>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</si>
  <si>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</si>
  <si>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</si>
  <si>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</si>
  <si>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</si>
  <si>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</si>
  <si>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</si>
  <si>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</si>
  <si>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</si>
  <si>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</si>
  <si>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</si>
  <si>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</si>
  <si>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</si>
  <si>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</si>
  <si>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</si>
  <si>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</si>
  <si>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</si>
  <si>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</si>
  <si>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</si>
  <si>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</si>
  <si>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</si>
  <si>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</si>
  <si>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</si>
  <si>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</si>
  <si>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</si>
  <si>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</si>
  <si>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</si>
  <si>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</si>
  <si>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</si>
  <si>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</si>
  <si>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</si>
  <si>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</si>
  <si>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</si>
  <si>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</si>
  <si>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</si>
  <si>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</si>
  <si>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</si>
  <si>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</si>
  <si>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</si>
  <si>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</si>
  <si>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</si>
  <si>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</si>
  <si>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</si>
  <si>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</si>
  <si>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</si>
  <si>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</si>
  <si>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</si>
  <si>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</si>
  <si>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</si>
  <si>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</si>
  <si>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</si>
  <si>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</si>
  <si>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</si>
  <si>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</si>
  <si>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</si>
  <si>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</si>
  <si>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</si>
  <si>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</si>
  <si>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</si>
  <si>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</si>
  <si>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</si>
  <si>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</si>
  <si>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</si>
  <si>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</si>
  <si>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</si>
  <si>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</si>
  <si>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</si>
  <si>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</si>
  <si>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</si>
  <si>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</si>
  <si>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</si>
  <si>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</si>
  <si>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</si>
  <si>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</si>
  <si>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</si>
  <si>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</si>
  <si>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</si>
  <si>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</si>
  <si>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</si>
  <si>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</si>
  <si>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</si>
  <si>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</si>
  <si>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</si>
  <si>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</si>
  <si>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</si>
  <si>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</si>
  <si>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</si>
  <si>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</si>
  <si>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</si>
  <si>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</si>
  <si>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</si>
  <si>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</si>
  <si>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</si>
  <si>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</si>
  <si>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</si>
  <si>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</si>
  <si>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</si>
  <si>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</si>
  <si>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</si>
  <si>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</si>
  <si>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</si>
  <si>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</si>
  <si>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</si>
  <si>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</si>
  <si>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</si>
  <si>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</si>
  <si>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</si>
  <si>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</si>
  <si>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</si>
  <si>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</si>
  <si>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</si>
  <si>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</si>
  <si>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</si>
  <si>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</si>
  <si>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</si>
  <si>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</si>
  <si>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</si>
  <si>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</si>
  <si>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</si>
  <si>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</si>
  <si>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</si>
  <si>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</si>
  <si>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</si>
  <si>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</si>
  <si>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</si>
  <si>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</si>
  <si>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</si>
  <si>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</si>
  <si>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</si>
  <si>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</si>
  <si>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</si>
  <si>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</si>
  <si>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</si>
  <si>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</si>
  <si>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</si>
  <si>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</si>
  <si>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</si>
  <si>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</si>
  <si>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</si>
  <si>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</si>
  <si>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</si>
  <si>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</si>
  <si>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</si>
  <si>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</si>
  <si>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</si>
  <si>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</si>
  <si>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</si>
  <si>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</si>
  <si>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</si>
  <si>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</si>
  <si>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</si>
  <si>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</si>
  <si>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</si>
  <si>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</si>
  <si>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</si>
  <si>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</si>
  <si>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</si>
  <si>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</si>
  <si>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</si>
  <si>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</si>
  <si>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</si>
  <si>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</si>
  <si>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</si>
  <si>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</si>
  <si>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</si>
  <si>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</si>
  <si>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</si>
  <si>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</si>
  <si>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</si>
  <si>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</si>
  <si>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</si>
  <si>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</si>
  <si>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</si>
  <si>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</si>
  <si>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</si>
  <si>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</si>
  <si>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</si>
  <si>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</si>
  <si>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</si>
  <si>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</si>
  <si>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</si>
  <si>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</si>
  <si>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</si>
  <si>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</si>
  <si>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</si>
  <si>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</si>
  <si>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</si>
  <si>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</si>
  <si>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</si>
  <si>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</si>
  <si>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</si>
  <si>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</si>
  <si>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</si>
  <si>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</si>
  <si>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</si>
  <si>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</si>
  <si>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</si>
  <si>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</si>
  <si>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</si>
  <si>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</si>
  <si>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</si>
  <si>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</si>
  <si>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</si>
  <si>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</si>
  <si>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</si>
  <si>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</si>
  <si>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</si>
  <si>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</si>
  <si>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</si>
  <si>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</si>
  <si>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</si>
  <si>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</si>
  <si>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</si>
  <si>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</si>
  <si>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</si>
  <si>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</si>
  <si>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</si>
  <si>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</si>
  <si>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</si>
  <si>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</si>
  <si>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</si>
  <si>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</si>
  <si>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</si>
  <si>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</si>
  <si>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</si>
  <si>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</si>
  <si>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</si>
  <si>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</si>
  <si>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</si>
  <si>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</si>
  <si>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</si>
  <si>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</si>
  <si>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</si>
  <si>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</si>
  <si>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</si>
  <si>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</si>
  <si>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</si>
  <si>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</si>
  <si>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</si>
  <si>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</si>
  <si>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</si>
  <si>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</si>
  <si>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</si>
  <si>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</si>
  <si>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</si>
  <si>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</si>
  <si>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</si>
  <si>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</si>
  <si>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</si>
  <si>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</si>
  <si>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</si>
  <si>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</si>
  <si>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</si>
  <si>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</si>
  <si>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</si>
  <si>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</si>
  <si>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</si>
  <si>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</si>
  <si>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</si>
  <si>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</si>
  <si>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</si>
  <si>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</si>
  <si>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</si>
  <si>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</si>
  <si>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</si>
  <si>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</si>
  <si>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</si>
  <si>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</si>
  <si>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</si>
  <si>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</si>
  <si>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</si>
  <si>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</si>
  <si>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</si>
  <si>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</si>
  <si>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</si>
  <si>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</si>
  <si>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</si>
  <si>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</si>
  <si>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</si>
  <si>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</si>
  <si>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</si>
  <si>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</si>
  <si>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</si>
  <si>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</si>
  <si>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</si>
  <si>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</si>
  <si>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</si>
  <si>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</si>
  <si>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</si>
  <si>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</si>
  <si>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</si>
  <si>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</si>
  <si>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</si>
  <si>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</si>
  <si>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</si>
  <si>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</si>
  <si>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</si>
  <si>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</si>
  <si>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</si>
  <si>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</si>
  <si>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</si>
  <si>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</si>
  <si>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</si>
  <si>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</si>
  <si>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</si>
  <si>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</si>
  <si>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</si>
  <si>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</si>
  <si>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</si>
  <si>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</si>
  <si>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</si>
  <si>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</si>
  <si>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</si>
  <si>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</si>
  <si>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</si>
  <si>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</si>
  <si>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</si>
  <si>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</si>
  <si>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</si>
  <si>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</si>
  <si>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</si>
  <si>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</si>
  <si>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</si>
  <si>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</si>
  <si>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</si>
  <si>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</si>
  <si>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</si>
  <si>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</si>
  <si>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</si>
  <si>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</si>
  <si>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</si>
  <si>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</si>
  <si>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</si>
  <si>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</si>
  <si>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</si>
  <si>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</si>
  <si>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</si>
  <si>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</si>
  <si>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</si>
  <si>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</si>
  <si>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</si>
  <si>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</si>
  <si>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</si>
  <si>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</si>
  <si>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</si>
  <si>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</si>
  <si>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</si>
  <si>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</si>
  <si>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</si>
  <si>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</si>
  <si>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</si>
  <si>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</si>
  <si>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</si>
  <si>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</si>
  <si>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</si>
  <si>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</si>
  <si>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</si>
  <si>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</si>
  <si>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</si>
  <si>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</si>
  <si>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</si>
  <si>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</si>
  <si>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</si>
  <si>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</si>
  <si>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</si>
  <si>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</si>
  <si>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</si>
  <si>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</si>
  <si>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</si>
  <si>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</si>
  <si>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</si>
  <si>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</si>
  <si>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</si>
  <si>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</si>
  <si>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</si>
  <si>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</si>
  <si>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</si>
  <si>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</si>
  <si>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</si>
  <si>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</si>
  <si>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</si>
  <si>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</si>
  <si>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</si>
  <si>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</si>
  <si>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</si>
  <si>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</si>
  <si>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</si>
  <si>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</si>
  <si>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</si>
  <si>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</si>
  <si>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</si>
  <si>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</si>
  <si>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</si>
  <si>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</si>
  <si>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</si>
  <si>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</si>
  <si>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</si>
  <si>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</si>
  <si>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</si>
  <si>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</si>
  <si>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</si>
  <si>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</si>
  <si>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</si>
  <si>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</si>
  <si>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</si>
  <si>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</si>
  <si>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</si>
  <si>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</si>
  <si>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</si>
  <si>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</si>
  <si>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</si>
  <si>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</si>
  <si>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</si>
  <si>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</si>
  <si>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</si>
  <si>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</si>
  <si>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</si>
  <si>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</si>
  <si>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</si>
  <si>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</si>
  <si>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</si>
  <si>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</si>
  <si>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</si>
  <si>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</si>
  <si>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</si>
  <si>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</si>
  <si>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</si>
  <si>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</si>
  <si>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</si>
  <si>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</si>
  <si>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</si>
  <si>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</si>
  <si>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</si>
  <si>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</si>
  <si>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</si>
  <si>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</si>
  <si>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</si>
  <si>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</si>
  <si>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</si>
  <si>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</si>
  <si>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</si>
  <si>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</si>
  <si>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</si>
  <si>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</si>
  <si>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</si>
  <si>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</si>
  <si>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</si>
  <si>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</si>
  <si>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</si>
  <si>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</si>
  <si>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</si>
  <si>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</si>
  <si>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</si>
  <si>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</si>
  <si>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</si>
  <si>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</si>
  <si>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</si>
  <si>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</si>
  <si>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</si>
  <si>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</si>
  <si>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</si>
  <si>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</si>
  <si>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</si>
  <si>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</si>
  <si>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</si>
  <si>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</si>
  <si>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</si>
  <si>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</si>
  <si>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</si>
  <si>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</si>
  <si>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</si>
  <si>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</si>
  <si>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</si>
  <si>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</si>
  <si>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</si>
  <si>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</si>
  <si>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</si>
  <si>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</si>
  <si>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</si>
  <si>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</si>
  <si>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</si>
  <si>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</si>
  <si>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</si>
  <si>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</si>
  <si>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</si>
  <si>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</si>
  <si>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</si>
  <si>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</si>
  <si>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</si>
  <si>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</si>
  <si>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</si>
  <si>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</si>
  <si>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</si>
  <si>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</si>
  <si>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</si>
  <si>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</si>
  <si>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</si>
  <si>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</si>
  <si>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</si>
  <si>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</si>
  <si>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</si>
  <si>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</si>
  <si>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</si>
  <si>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</si>
  <si>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</si>
  <si>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</si>
  <si>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</si>
  <si>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</si>
  <si>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</si>
  <si>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</si>
  <si>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</si>
  <si>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</si>
  <si>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</si>
  <si>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</si>
  <si>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</si>
  <si>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</si>
  <si>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</si>
  <si>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</si>
  <si>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</si>
  <si>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</si>
  <si>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</si>
  <si>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</si>
  <si>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</si>
  <si>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</si>
  <si>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</si>
  <si>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</si>
  <si>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</si>
  <si>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</si>
  <si>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</si>
  <si>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</si>
  <si>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</si>
  <si>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</si>
  <si>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</si>
  <si>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</si>
  <si>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</si>
  <si>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</si>
  <si>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</si>
  <si>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</si>
  <si>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</si>
  <si>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</si>
  <si>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</si>
  <si>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</si>
  <si>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</si>
  <si>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</si>
  <si>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</si>
  <si>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</si>
  <si>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</si>
  <si>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</si>
  <si>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</si>
  <si>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</si>
  <si>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</si>
  <si>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</si>
  <si>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</si>
  <si>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</si>
  <si>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</si>
  <si>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</si>
  <si>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</si>
  <si>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</si>
  <si>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</si>
  <si>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</si>
  <si>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</si>
  <si>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</si>
  <si>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</si>
  <si>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</si>
  <si>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</si>
  <si>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</si>
  <si>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</si>
  <si>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</si>
  <si>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</si>
  <si>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</si>
  <si>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</si>
  <si>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</si>
  <si>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</si>
  <si>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</si>
  <si>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</si>
  <si>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</si>
  <si>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</si>
  <si>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</si>
  <si>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</si>
  <si>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</si>
  <si>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</si>
  <si>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</si>
  <si>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</si>
  <si>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</si>
  <si>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</si>
  <si>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</si>
  <si>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</si>
  <si>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</si>
  <si>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</si>
  <si>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</si>
  <si>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</si>
  <si>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</si>
  <si>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</si>
  <si>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</si>
  <si>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</si>
  <si>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</si>
  <si>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</si>
  <si>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</si>
  <si>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</si>
  <si>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</si>
  <si>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</si>
  <si>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</si>
  <si>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</si>
  <si>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</si>
  <si>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</si>
  <si>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</si>
  <si>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</si>
  <si>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</si>
  <si>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</si>
  <si>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</si>
  <si>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</si>
  <si>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</si>
  <si>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</si>
  <si>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</si>
  <si>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</si>
  <si>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</si>
  <si>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</si>
  <si>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</si>
  <si>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</si>
  <si>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</si>
  <si>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</si>
  <si>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</si>
  <si>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</si>
  <si>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</si>
  <si>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</si>
  <si>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</si>
  <si>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</si>
  <si>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</si>
  <si>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</si>
  <si>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</si>
  <si>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</si>
  <si>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</si>
  <si>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</si>
  <si>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</si>
  <si>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</si>
  <si>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</si>
  <si>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</si>
  <si>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</si>
  <si>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</si>
  <si>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</si>
  <si>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</si>
  <si>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</si>
  <si>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</si>
  <si>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</si>
  <si>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</si>
  <si>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</si>
  <si>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</si>
  <si>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</si>
  <si>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</si>
  <si>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</si>
  <si>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</si>
  <si>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</si>
  <si>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</si>
  <si>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</si>
  <si>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</si>
  <si>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</si>
  <si>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</si>
  <si>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</si>
  <si>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</si>
  <si>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</si>
  <si>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</si>
  <si>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</si>
  <si>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</si>
  <si>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</si>
  <si>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</si>
  <si>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</si>
  <si>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</si>
  <si>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</si>
  <si>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</si>
  <si>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</si>
  <si>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</si>
  <si>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</si>
  <si>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</si>
  <si>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</si>
  <si>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</si>
  <si>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</si>
  <si>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</si>
  <si>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</si>
  <si>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</si>
  <si>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</si>
  <si>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</si>
  <si>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</si>
  <si>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</si>
  <si>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</si>
  <si>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</si>
  <si>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</si>
  <si>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</si>
  <si>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</si>
  <si>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</si>
  <si>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</si>
  <si>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</si>
  <si>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</si>
  <si>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</si>
  <si>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</si>
  <si>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</si>
  <si>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</si>
  <si>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</si>
  <si>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</si>
  <si>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</si>
  <si>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</si>
  <si>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</si>
  <si>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</si>
  <si>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</si>
  <si>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</si>
  <si>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</si>
  <si>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</si>
  <si>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</si>
  <si>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</si>
  <si>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</si>
  <si>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</si>
  <si>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</si>
  <si>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</si>
  <si>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</si>
  <si>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</si>
  <si>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</si>
  <si>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</si>
  <si>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</si>
  <si>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</si>
  <si>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</si>
  <si>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</si>
  <si>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</si>
  <si>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</si>
  <si>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</si>
  <si>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</si>
  <si>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</si>
  <si>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</si>
  <si>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</si>
  <si>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</si>
  <si>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</si>
  <si>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</si>
  <si>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</si>
  <si>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</si>
  <si>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</si>
  <si>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</si>
  <si>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</si>
  <si>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</si>
  <si>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</si>
  <si>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</si>
  <si>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</si>
  <si>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</si>
  <si>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</si>
  <si>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</si>
  <si>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</si>
  <si>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</si>
  <si>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</si>
  <si>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</si>
  <si>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</si>
  <si>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</si>
  <si>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</si>
  <si>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</si>
  <si>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</si>
  <si>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</si>
  <si>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</si>
  <si>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</si>
  <si>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</si>
  <si>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</si>
  <si>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</si>
  <si>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</si>
  <si>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</si>
  <si>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</si>
  <si>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</si>
  <si>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</si>
  <si>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</si>
  <si>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</si>
  <si>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</si>
  <si>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</si>
  <si>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</si>
  <si>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</si>
  <si>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</si>
  <si>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</si>
  <si>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</si>
  <si>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</si>
  <si>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</si>
  <si>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</si>
  <si>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</si>
  <si>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</si>
  <si>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</si>
  <si>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</si>
  <si>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</si>
  <si>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</si>
  <si>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</si>
  <si>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</si>
  <si>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</si>
  <si>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</si>
  <si>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</si>
  <si>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</si>
  <si>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</si>
  <si>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</si>
  <si>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</si>
  <si>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</si>
  <si>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</si>
  <si>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</si>
  <si>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</si>
  <si>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</si>
  <si>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</si>
  <si>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</si>
  <si>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</si>
  <si>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</si>
  <si>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</si>
  <si>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</si>
  <si>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</si>
  <si>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</si>
  <si>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</si>
  <si>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</si>
  <si>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</si>
  <si>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</si>
  <si>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</si>
  <si>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</si>
  <si>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</si>
  <si>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</si>
  <si>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</si>
  <si>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</si>
  <si>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</si>
  <si>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</si>
  <si>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</si>
  <si>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</si>
  <si>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</si>
  <si>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</si>
  <si>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</si>
  <si>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</si>
  <si>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</si>
  <si>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</si>
  <si>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</si>
  <si>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</si>
  <si>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</si>
  <si>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</si>
  <si>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</si>
  <si>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</si>
  <si>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</si>
  <si>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</si>
  <si>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</si>
  <si>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</si>
  <si>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</si>
  <si>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</si>
  <si>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</si>
  <si>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</si>
  <si>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</si>
  <si>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</si>
  <si>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</si>
  <si>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</si>
  <si>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</si>
  <si>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</si>
  <si>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</si>
  <si>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</si>
  <si>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</si>
  <si>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</si>
  <si>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</si>
  <si>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</si>
  <si>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</si>
  <si>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</si>
  <si>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</si>
  <si>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</si>
  <si>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</si>
  <si>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</si>
  <si>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</si>
  <si>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</si>
  <si>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</si>
  <si>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</si>
  <si>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</si>
  <si>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</si>
  <si>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</si>
  <si>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</si>
  <si>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</si>
  <si>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</si>
  <si>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</si>
  <si>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</si>
  <si>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</si>
  <si>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</si>
  <si>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</si>
  <si>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</si>
  <si>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</si>
  <si>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</si>
  <si>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</si>
  <si>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</si>
  <si>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</si>
  <si>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</si>
  <si>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</si>
  <si>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</si>
  <si>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</si>
  <si>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</si>
  <si>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</si>
  <si>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</si>
  <si>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</si>
  <si>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</si>
  <si>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</si>
  <si>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</si>
  <si>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</si>
  <si>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</si>
  <si>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</si>
  <si>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</si>
  <si>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</si>
  <si>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</si>
  <si>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</si>
  <si>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</si>
  <si>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</si>
  <si>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</si>
  <si>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</si>
  <si>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</si>
  <si>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</si>
  <si>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</si>
  <si>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</si>
  <si>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</si>
  <si>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</si>
  <si>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</si>
  <si>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</si>
  <si>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</si>
  <si>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</si>
  <si>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</si>
  <si>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</si>
  <si>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</si>
  <si>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</si>
  <si>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</si>
  <si>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</si>
  <si>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</si>
  <si>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</si>
  <si>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</si>
  <si>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</si>
  <si>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</si>
  <si>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</si>
  <si>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</si>
  <si>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</si>
  <si>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</si>
  <si>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</si>
  <si>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</si>
  <si>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</si>
  <si>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</si>
  <si>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</si>
  <si>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</si>
  <si>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</si>
  <si>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</si>
  <si>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</si>
  <si>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</si>
  <si>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</si>
  <si>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</si>
  <si>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</si>
  <si>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</si>
  <si>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</si>
  <si>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</si>
  <si>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</si>
  <si>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</si>
  <si>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</si>
  <si>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</si>
  <si>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</si>
  <si>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</si>
  <si>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</si>
  <si>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</si>
  <si>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</si>
  <si>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</si>
  <si>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</si>
  <si>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</si>
  <si>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</si>
  <si>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</si>
  <si>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</si>
  <si>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</si>
  <si>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</si>
  <si>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</si>
  <si>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</si>
  <si>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</si>
  <si>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</si>
  <si>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</si>
  <si>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</si>
  <si>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</si>
  <si>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</si>
  <si>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</si>
  <si>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</si>
  <si>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</si>
  <si>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</si>
  <si>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</si>
  <si>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</si>
  <si>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</si>
  <si>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</si>
  <si>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</si>
  <si>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</si>
  <si>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</si>
  <si>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</si>
  <si>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</si>
  <si>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</si>
  <si>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</si>
  <si>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</si>
  <si>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</si>
  <si>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</si>
  <si>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</si>
  <si>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</si>
  <si>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</si>
  <si>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</si>
  <si>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</si>
  <si>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</si>
  <si>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</si>
  <si>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</si>
  <si>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</si>
  <si>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</si>
  <si>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</si>
  <si>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</si>
  <si>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</si>
  <si>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</si>
  <si>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</si>
  <si>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</si>
  <si>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</si>
  <si>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</si>
  <si>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</si>
  <si>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</si>
  <si>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</si>
  <si>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</si>
  <si>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</si>
  <si>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</si>
  <si>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</si>
  <si>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</si>
  <si>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</si>
  <si>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</si>
  <si>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</si>
  <si>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</si>
  <si>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</si>
  <si>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</si>
  <si>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</si>
  <si>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</si>
  <si>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</si>
  <si>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</si>
  <si>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</si>
  <si>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</si>
  <si>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</si>
  <si>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</si>
  <si>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</si>
  <si>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</si>
  <si>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</si>
  <si>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</si>
  <si>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</si>
  <si>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</si>
  <si>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</si>
  <si>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</si>
  <si>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</si>
  <si>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</si>
  <si>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</si>
  <si>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</si>
  <si>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</si>
  <si>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</si>
  <si>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</si>
  <si>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</si>
  <si>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</si>
  <si>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</si>
  <si>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</si>
  <si>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</si>
  <si>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</si>
  <si>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</si>
  <si>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</si>
  <si>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</si>
  <si>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</si>
  <si>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</si>
  <si>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</si>
  <si>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</si>
  <si>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</si>
  <si>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</si>
  <si>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</si>
  <si>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</si>
  <si>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</si>
  <si>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</si>
  <si>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</si>
  <si>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</si>
  <si>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</si>
  <si>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</si>
  <si>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</si>
  <si>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</si>
  <si>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</si>
  <si>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</si>
  <si>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</si>
  <si>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</si>
  <si>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</si>
  <si>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</si>
  <si>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</si>
  <si>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</si>
  <si>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</si>
  <si>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</si>
  <si>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</si>
  <si>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</si>
  <si>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</si>
  <si>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</si>
  <si>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</si>
  <si>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</si>
  <si>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</si>
  <si>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</si>
  <si>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</si>
  <si>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</si>
  <si>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</si>
  <si>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</si>
  <si>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</si>
  <si>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</si>
  <si>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</si>
  <si>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</si>
  <si>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</si>
  <si>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</si>
  <si>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</si>
  <si>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</si>
  <si>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</si>
  <si>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</si>
  <si>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</si>
  <si>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</si>
  <si>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</si>
  <si>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</si>
  <si>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</si>
  <si>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</si>
  <si>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</si>
  <si>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</si>
  <si>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</si>
  <si>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</si>
  <si>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</si>
  <si>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</si>
  <si>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</si>
  <si>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</si>
  <si>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</si>
  <si>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</si>
  <si>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</si>
  <si>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</si>
  <si>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</si>
  <si>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</si>
  <si>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</si>
  <si>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</si>
  <si>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</si>
  <si>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</si>
  <si>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</si>
  <si>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</si>
  <si>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</si>
  <si>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</si>
  <si>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</si>
  <si>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</si>
  <si>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</si>
  <si>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</si>
  <si>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</si>
  <si>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</si>
  <si>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</si>
  <si>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</si>
  <si>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</si>
  <si>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</si>
  <si>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</si>
  <si>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</si>
  <si>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</si>
  <si>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</si>
  <si>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</si>
  <si>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</si>
  <si>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</si>
  <si>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</si>
  <si>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</si>
  <si>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</si>
  <si>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</si>
  <si>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</si>
  <si>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</si>
  <si>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</si>
  <si>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</si>
  <si>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</si>
  <si>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</si>
  <si>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</si>
  <si>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</si>
  <si>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</si>
  <si>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</si>
  <si>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</si>
  <si>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</si>
  <si>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</si>
  <si>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</si>
  <si>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</si>
  <si>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</si>
  <si>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</si>
  <si>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</si>
  <si>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</si>
  <si>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</si>
  <si>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</si>
  <si>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</si>
  <si>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</si>
  <si>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</si>
  <si>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</si>
  <si>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</si>
  <si>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</si>
  <si>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</si>
  <si>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</si>
  <si>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</si>
  <si>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</si>
  <si>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</si>
  <si>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</si>
  <si>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</si>
  <si>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</si>
  <si>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</si>
  <si>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</si>
  <si>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</si>
  <si>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</si>
  <si>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</si>
  <si>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</si>
  <si>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</si>
  <si>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</si>
  <si>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</si>
  <si>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</si>
  <si>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</si>
  <si>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</si>
  <si>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</si>
  <si>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</si>
  <si>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</si>
  <si>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</si>
  <si>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</si>
  <si>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</si>
  <si>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</si>
  <si>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</si>
  <si>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</si>
  <si>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</si>
  <si>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</si>
  <si>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</si>
  <si>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</si>
  <si>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</si>
  <si>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</si>
  <si>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</si>
  <si>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</si>
  <si>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</si>
  <si>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</si>
  <si>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</si>
  <si>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</si>
  <si>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</si>
  <si>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</si>
  <si>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</si>
  <si>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</si>
  <si>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</si>
  <si>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</si>
  <si>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</si>
  <si>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</si>
  <si>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</si>
  <si>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</si>
  <si>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</si>
  <si>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</si>
  <si>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</si>
  <si>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</si>
  <si>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</si>
  <si>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</si>
  <si>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</si>
  <si>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</si>
  <si>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</si>
  <si>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</si>
  <si>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</si>
  <si>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</si>
  <si>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</si>
  <si>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</si>
  <si>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</si>
  <si>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</si>
  <si>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</si>
  <si>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</si>
  <si>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</si>
  <si>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</si>
  <si>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</si>
  <si>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</si>
  <si>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</si>
  <si>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</si>
  <si>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</si>
  <si>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</si>
  <si>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</si>
  <si>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</si>
  <si>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</si>
  <si>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</si>
  <si>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</si>
  <si>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</si>
  <si>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</si>
  <si>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</si>
  <si>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</si>
  <si>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</si>
  <si>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</si>
  <si>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</si>
  <si>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</si>
  <si>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</si>
  <si>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</si>
  <si>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</si>
  <si>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</si>
  <si>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</si>
  <si>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</si>
  <si>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</si>
  <si>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</si>
  <si>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</si>
  <si>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</si>
  <si>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</si>
  <si>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</si>
  <si>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</si>
  <si>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</si>
  <si>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</si>
  <si>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</si>
  <si>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</si>
  <si>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</si>
  <si>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</si>
  <si>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</si>
  <si>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</si>
  <si>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</si>
  <si>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</si>
  <si>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</si>
  <si>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</si>
  <si>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</si>
  <si>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</si>
  <si>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</si>
  <si>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</si>
  <si>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</si>
  <si>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</si>
  <si>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</si>
  <si>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</si>
  <si>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</si>
  <si>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</si>
  <si>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</si>
  <si>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</si>
  <si>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</si>
  <si>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</si>
  <si>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</si>
  <si>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</si>
  <si>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</si>
  <si>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</si>
  <si>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</si>
  <si>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</si>
  <si>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</si>
  <si>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</si>
  <si>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</si>
  <si>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</si>
  <si>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</si>
  <si>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</si>
  <si>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</si>
  <si>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</si>
  <si>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</si>
  <si>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</si>
  <si>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</si>
  <si>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</si>
  <si>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</si>
  <si>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</si>
  <si>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</si>
  <si>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</si>
  <si>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</si>
  <si>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</si>
  <si>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</si>
  <si>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</si>
  <si>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</si>
  <si>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</si>
  <si>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</si>
  <si>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</si>
  <si>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</si>
  <si>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</si>
  <si>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</si>
  <si>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</si>
  <si>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</si>
  <si>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</si>
  <si>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</si>
  <si>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</si>
  <si>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</si>
  <si>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</si>
  <si>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</si>
  <si>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</si>
  <si>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</si>
  <si>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</si>
  <si>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</si>
  <si>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</si>
  <si>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</si>
  <si>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</si>
  <si>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</si>
  <si>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</si>
  <si>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</si>
  <si>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</si>
  <si>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</si>
  <si>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</si>
  <si>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</si>
  <si>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</si>
  <si>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</si>
  <si>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</si>
  <si>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</si>
  <si>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</si>
  <si>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</si>
  <si>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</si>
  <si>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</si>
  <si>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</si>
  <si>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</si>
  <si>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</si>
  <si>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</si>
  <si>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</si>
  <si>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</si>
  <si>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</si>
  <si>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</si>
  <si>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</si>
  <si>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</si>
  <si>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</si>
  <si>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</si>
  <si>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</si>
  <si>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</si>
  <si>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</si>
  <si>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</si>
  <si>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</si>
  <si>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</si>
  <si>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</si>
  <si>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</si>
  <si>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</si>
  <si>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</si>
  <si>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</si>
  <si>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</si>
  <si>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</si>
  <si>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</si>
  <si>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</si>
  <si>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</si>
  <si>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</si>
  <si>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</si>
  <si>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</si>
  <si>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</si>
  <si>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</si>
  <si>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</si>
  <si>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</si>
  <si>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</si>
  <si>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</si>
  <si>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</si>
  <si>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</si>
  <si>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</si>
  <si>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</si>
  <si>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</si>
  <si>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</si>
  <si>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</si>
  <si>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</si>
  <si>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</si>
  <si>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</si>
  <si>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</si>
  <si>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</si>
  <si>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</si>
  <si>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</si>
  <si>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</si>
  <si>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</si>
  <si>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</si>
  <si>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</si>
  <si>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</si>
  <si>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</si>
  <si>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</si>
  <si>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</si>
  <si>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</si>
  <si>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</si>
  <si>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</si>
  <si>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</si>
  <si>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</si>
  <si>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</si>
  <si>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</si>
  <si>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</si>
  <si>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</si>
  <si>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</si>
  <si>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</si>
  <si>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</si>
  <si>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</si>
  <si>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</si>
  <si>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</si>
  <si>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</si>
  <si>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</si>
  <si>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</si>
  <si>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</si>
  <si>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</si>
  <si>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</si>
  <si>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</si>
  <si>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</si>
  <si>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</si>
  <si>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</si>
  <si>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</si>
  <si>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</si>
  <si>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</si>
  <si>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</si>
  <si>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</si>
  <si>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</si>
  <si>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</si>
  <si>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</si>
  <si>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</si>
  <si>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</si>
  <si>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</si>
  <si>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</si>
  <si>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</si>
  <si>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</si>
  <si>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</si>
  <si>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</si>
  <si>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</si>
  <si>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</si>
  <si>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</si>
  <si>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</si>
  <si>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</si>
  <si>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</si>
  <si>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</si>
  <si>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</si>
  <si>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</si>
  <si>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</si>
  <si>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</si>
  <si>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</si>
  <si>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</si>
  <si>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</si>
  <si>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</si>
  <si>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</si>
  <si>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</si>
  <si>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</si>
  <si>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</si>
  <si>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</si>
  <si>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</si>
  <si>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</si>
  <si>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</si>
  <si>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</si>
  <si>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</si>
  <si>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</si>
  <si>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</si>
  <si>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</si>
  <si>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</si>
  <si>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</si>
  <si>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</si>
  <si>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</si>
  <si>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</si>
  <si>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</si>
  <si>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</si>
  <si>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</si>
  <si>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</si>
  <si>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</si>
  <si>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</si>
  <si>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</si>
  <si>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</si>
  <si>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</si>
  <si>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</si>
  <si>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</si>
  <si>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</si>
  <si>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</si>
  <si>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</si>
  <si>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</si>
  <si>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</si>
  <si>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</si>
  <si>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</si>
  <si>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</si>
  <si>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</si>
  <si>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</si>
  <si>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</si>
  <si>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</si>
  <si>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</si>
  <si>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</si>
  <si>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</si>
  <si>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</si>
  <si>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</si>
  <si>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</si>
  <si>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</si>
  <si>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</si>
  <si>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</si>
  <si>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</si>
  <si>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</si>
  <si>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</si>
  <si>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</si>
  <si>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</si>
  <si>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</si>
  <si>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</si>
  <si>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</si>
  <si>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</si>
  <si>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</si>
  <si>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</si>
  <si>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</si>
  <si>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</si>
  <si>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</si>
  <si>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</si>
  <si>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</si>
  <si>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</si>
  <si>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</si>
  <si>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</si>
  <si>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</si>
  <si>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</si>
  <si>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</si>
  <si>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</si>
  <si>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</si>
  <si>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</si>
  <si>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</si>
  <si>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</si>
  <si>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</si>
  <si>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</si>
  <si>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</si>
  <si>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</si>
  <si>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</si>
  <si>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</si>
  <si>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</si>
  <si>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</si>
  <si>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</si>
  <si>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</si>
  <si>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</si>
  <si>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</si>
  <si>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</si>
  <si>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</si>
  <si>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</si>
  <si>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</si>
  <si>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</si>
  <si>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</si>
  <si>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</si>
  <si>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</si>
  <si>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</si>
  <si>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</si>
  <si>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</si>
  <si>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</si>
  <si>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</si>
  <si>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</si>
  <si>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</si>
  <si>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</si>
  <si>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</si>
  <si>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</si>
  <si>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</si>
  <si>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</si>
  <si>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</si>
  <si>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</si>
  <si>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</si>
  <si>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</si>
  <si>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</si>
  <si>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</si>
  <si>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</si>
  <si>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</si>
  <si>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</si>
  <si>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</si>
  <si>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</si>
  <si>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</si>
  <si>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</si>
  <si>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</si>
  <si>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</si>
  <si>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</si>
  <si>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</si>
  <si>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</si>
  <si>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</si>
  <si>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</si>
  <si>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</si>
  <si>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</si>
  <si>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</si>
  <si>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</si>
  <si>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</si>
  <si>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</si>
  <si>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</si>
  <si>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</si>
  <si>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</si>
  <si>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</si>
  <si>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</si>
  <si>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</si>
  <si>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</si>
  <si>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</si>
  <si>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</si>
  <si>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</si>
  <si>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</si>
  <si>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</si>
  <si>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</si>
  <si>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</si>
  <si>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</si>
  <si>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</si>
  <si>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</si>
  <si>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</si>
  <si>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</si>
  <si>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</si>
  <si>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</si>
  <si>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</si>
  <si>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</si>
  <si>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</si>
  <si>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</si>
  <si>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</si>
  <si>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</si>
  <si>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</si>
  <si>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</si>
  <si>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</si>
  <si>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</si>
  <si>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</si>
  <si>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</si>
  <si>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</si>
  <si>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</si>
  <si>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</si>
  <si>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</si>
  <si>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</si>
  <si>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</si>
  <si>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</si>
  <si>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</si>
  <si>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</si>
  <si>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</si>
  <si>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</si>
  <si>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</si>
  <si>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</si>
  <si>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</si>
  <si>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</si>
  <si>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</si>
  <si>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</si>
  <si>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</si>
  <si>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</si>
  <si>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</si>
  <si>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</si>
  <si>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</si>
  <si>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</si>
  <si>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</si>
  <si>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</si>
  <si>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</si>
  <si>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</si>
  <si>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</si>
  <si>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</si>
  <si>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</si>
  <si>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</si>
  <si>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</si>
  <si>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</si>
  <si>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</si>
  <si>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</si>
  <si>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</si>
  <si>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</si>
  <si>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</si>
  <si>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</si>
  <si>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</si>
  <si>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</si>
  <si>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</si>
  <si>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</si>
  <si>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</si>
  <si>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</si>
  <si>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</si>
  <si>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</si>
  <si>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</si>
  <si>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</si>
  <si>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</si>
  <si>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</si>
  <si>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</si>
  <si>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</si>
  <si>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</si>
  <si>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</si>
  <si>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</si>
  <si>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</si>
  <si>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</si>
  <si>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</si>
  <si>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</si>
  <si>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</si>
  <si>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</si>
  <si>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</si>
  <si>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</si>
  <si>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</si>
  <si>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</si>
  <si>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</si>
  <si>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</si>
  <si>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</si>
  <si>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</si>
  <si>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</si>
  <si>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</si>
  <si>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</si>
  <si>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</si>
  <si>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</si>
  <si>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</si>
  <si>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</si>
  <si>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</si>
  <si>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</si>
  <si>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</si>
  <si>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</si>
  <si>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</si>
  <si>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</si>
  <si>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</si>
  <si>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</si>
  <si>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</si>
  <si>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</si>
  <si>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</si>
  <si>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</si>
  <si>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</si>
  <si>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</si>
  <si>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</si>
  <si>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</si>
  <si>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</si>
  <si>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</si>
  <si>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</si>
  <si>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</si>
  <si>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</si>
  <si>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</si>
  <si>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</si>
  <si>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</si>
  <si>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</si>
  <si>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</si>
  <si>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</si>
  <si>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</si>
  <si>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</si>
  <si>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</si>
  <si>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</si>
  <si>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</si>
  <si>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</si>
  <si>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</si>
  <si>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</si>
  <si>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</si>
  <si>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</si>
  <si>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</si>
  <si>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</si>
  <si>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</si>
  <si>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</si>
  <si>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</si>
  <si>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</si>
  <si>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</si>
  <si>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</si>
  <si>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</si>
  <si>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</si>
  <si>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</si>
  <si>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</si>
  <si>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</si>
  <si>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</si>
  <si>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</si>
  <si>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</si>
  <si>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</si>
  <si>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</si>
  <si>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</si>
  <si>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</si>
  <si>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</si>
  <si>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</si>
  <si>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</si>
  <si>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</si>
  <si>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</si>
  <si>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</si>
  <si>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</si>
  <si>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</si>
  <si>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</si>
  <si>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</si>
  <si>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</si>
  <si>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</si>
  <si>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</si>
  <si>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</si>
  <si>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</si>
  <si>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</si>
  <si>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</si>
  <si>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</si>
  <si>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</si>
  <si>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</si>
  <si>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</si>
  <si>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</si>
  <si>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</si>
  <si>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</si>
  <si>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</si>
  <si>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</si>
  <si>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</si>
  <si>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</si>
  <si>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</si>
  <si>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</si>
  <si>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</si>
  <si>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</si>
  <si>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</si>
  <si>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</si>
  <si>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</si>
  <si>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</si>
  <si>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</si>
  <si>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</si>
  <si>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</si>
  <si>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</si>
  <si>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</si>
  <si>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</si>
  <si>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</si>
  <si>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</si>
  <si>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</si>
  <si>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</si>
  <si>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</si>
  <si>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</si>
  <si>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</si>
  <si>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</si>
  <si>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</si>
  <si>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</si>
  <si>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</si>
  <si>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</si>
  <si>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</si>
  <si>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</si>
  <si>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</si>
  <si>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</si>
  <si>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</si>
  <si>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</si>
  <si>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</si>
  <si>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</si>
  <si>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</si>
  <si>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</si>
  <si>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</si>
  <si>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</si>
  <si>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</si>
  <si>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</si>
  <si>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</si>
  <si>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</si>
  <si>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</si>
  <si>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</si>
  <si>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</si>
  <si>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</si>
  <si>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</si>
  <si>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</si>
  <si>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</si>
  <si>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</si>
  <si>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</si>
  <si>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</si>
  <si>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</si>
  <si>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</si>
  <si>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</si>
  <si>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</si>
  <si>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</si>
  <si>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</si>
  <si>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</si>
  <si>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</si>
  <si>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</si>
  <si>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</si>
  <si>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</si>
  <si>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</si>
  <si>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</si>
  <si>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</si>
  <si>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</si>
  <si>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</si>
  <si>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</si>
  <si>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</si>
  <si>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</si>
  <si>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</si>
  <si>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</si>
  <si>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</si>
  <si>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</si>
  <si>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</si>
  <si>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</si>
  <si>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</si>
  <si>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</si>
  <si>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</si>
  <si>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</si>
  <si>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</si>
  <si>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</si>
  <si>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</si>
  <si>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</si>
  <si>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</si>
  <si>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</si>
  <si>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</si>
  <si>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</si>
  <si>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</si>
  <si>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</si>
  <si>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</si>
  <si>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</si>
  <si>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</si>
  <si>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</si>
  <si>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</si>
  <si>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</si>
  <si>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</si>
  <si>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</si>
  <si>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</si>
  <si>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</si>
  <si>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</si>
  <si>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</si>
  <si>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</si>
  <si>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</si>
  <si>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</si>
  <si>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</si>
  <si>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</si>
  <si>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</si>
  <si>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</si>
  <si>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</si>
  <si>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</si>
  <si>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</si>
  <si>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</si>
  <si>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</si>
  <si>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</si>
  <si>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</si>
  <si>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</si>
  <si>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</si>
  <si>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</si>
  <si>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</si>
  <si>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</si>
  <si>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</si>
  <si>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</si>
  <si>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</si>
  <si>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</si>
  <si>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</si>
  <si>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</si>
  <si>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</si>
  <si>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</si>
  <si>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</si>
  <si>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</si>
  <si>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</si>
  <si>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</si>
  <si>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</si>
  <si>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</si>
  <si>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</si>
  <si>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</si>
  <si>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</si>
  <si>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</si>
  <si>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</si>
  <si>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</si>
  <si>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</si>
  <si>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</si>
  <si>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</si>
  <si>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</si>
  <si>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</si>
  <si>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</si>
  <si>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</si>
  <si>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</si>
  <si>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</si>
  <si>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</si>
  <si>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</si>
  <si>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</si>
  <si>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</si>
  <si>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</si>
  <si>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</si>
  <si>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</si>
  <si>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</si>
  <si>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</si>
  <si>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</si>
  <si>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</si>
  <si>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</si>
  <si>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</si>
  <si>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</si>
  <si>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</si>
  <si>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</si>
  <si>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</si>
  <si>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</si>
  <si>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</si>
  <si>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</si>
  <si>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</si>
  <si>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</si>
  <si>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</si>
  <si>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</si>
  <si>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</si>
  <si>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</si>
  <si>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</si>
  <si>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</si>
  <si>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</si>
  <si>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</si>
  <si>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</si>
  <si>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</si>
  <si>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</si>
  <si>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</si>
  <si>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</si>
  <si>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</si>
  <si>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</si>
  <si>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</si>
  <si>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</si>
  <si>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</si>
  <si>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</si>
  <si>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</si>
  <si>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</si>
  <si>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</si>
  <si>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</si>
  <si>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</si>
  <si>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</si>
  <si>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</si>
  <si>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</si>
  <si>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</si>
  <si>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</si>
  <si>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</si>
  <si>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</si>
  <si>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</si>
  <si>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</si>
  <si>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</si>
  <si>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</si>
  <si>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</si>
  <si>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</si>
  <si>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</si>
  <si>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</si>
  <si>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</si>
  <si>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</si>
  <si>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</si>
  <si>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</si>
  <si>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</si>
  <si>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</si>
  <si>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</si>
  <si>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</si>
  <si>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</si>
  <si>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</si>
  <si>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</si>
  <si>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</si>
  <si>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</si>
  <si>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</si>
  <si>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</si>
  <si>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</si>
  <si>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</si>
  <si>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</si>
  <si>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</si>
  <si>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</si>
  <si>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</si>
  <si>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</si>
  <si>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</si>
  <si>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</si>
  <si>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</si>
  <si>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</si>
  <si>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</si>
  <si>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</si>
  <si>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</si>
  <si>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</si>
  <si>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</si>
  <si>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</si>
  <si>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</si>
  <si>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</si>
  <si>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</si>
  <si>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</si>
  <si>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</si>
  <si>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</si>
  <si>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</si>
  <si>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</si>
  <si>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</si>
  <si>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</si>
  <si>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</si>
  <si>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</si>
  <si>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</si>
  <si>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</si>
  <si>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</si>
  <si>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</si>
  <si>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</si>
  <si>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</si>
  <si>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</si>
  <si>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</si>
  <si>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</si>
  <si>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</si>
  <si>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</si>
  <si>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</si>
  <si>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</si>
  <si>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</si>
  <si>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</si>
  <si>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</si>
  <si>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</si>
  <si>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</si>
  <si>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</si>
  <si>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</si>
  <si>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</si>
  <si>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</si>
  <si>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</si>
  <si>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</si>
  <si>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</si>
  <si>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</si>
  <si>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</si>
  <si>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</si>
  <si>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</si>
  <si>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</si>
  <si>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</si>
  <si>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</si>
  <si>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</si>
  <si>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</si>
  <si>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</si>
  <si>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</si>
  <si>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</si>
  <si>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</si>
  <si>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</si>
  <si>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</si>
  <si>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</si>
  <si>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</si>
  <si>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</si>
  <si>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</si>
  <si>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</si>
  <si>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</si>
  <si>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</si>
  <si>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</si>
  <si>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</si>
  <si>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</si>
  <si>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</si>
  <si>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</si>
  <si>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</si>
  <si>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</si>
  <si>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</si>
  <si>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</si>
  <si>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</si>
  <si>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</si>
  <si>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</si>
  <si>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</si>
  <si>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</si>
  <si>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</si>
  <si>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</si>
  <si>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</si>
  <si>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</si>
  <si>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</si>
  <si>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</si>
  <si>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</si>
  <si>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</si>
  <si>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</si>
  <si>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</si>
  <si>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</si>
  <si>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</si>
  <si>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</si>
  <si>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</si>
  <si>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</si>
  <si>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</si>
  <si>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</si>
  <si>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</si>
  <si>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</si>
  <si>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</si>
  <si>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</si>
  <si>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</si>
  <si>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</si>
  <si>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</si>
  <si>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</si>
  <si>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</si>
  <si>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</si>
  <si>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</si>
  <si>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</si>
  <si>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</si>
  <si>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</si>
  <si>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</si>
  <si>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</si>
  <si>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</si>
  <si>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</si>
  <si>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</si>
  <si>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</si>
  <si>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</si>
  <si>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</si>
  <si>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</si>
  <si>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</si>
  <si>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</si>
  <si>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</si>
  <si>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</si>
  <si>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</si>
  <si>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</si>
  <si>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</si>
  <si>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</si>
  <si>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</si>
  <si>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</si>
  <si>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</si>
  <si>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</si>
  <si>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</si>
  <si>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</si>
  <si>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</si>
  <si>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</si>
  <si>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</si>
  <si>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</si>
  <si>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</si>
  <si>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</si>
  <si>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</si>
  <si>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</si>
  <si>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</si>
  <si>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</si>
  <si>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</si>
  <si>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</si>
  <si>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</si>
  <si>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</si>
  <si>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</si>
  <si>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</si>
  <si>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</si>
  <si>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</si>
  <si>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</si>
  <si>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</si>
  <si>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</si>
  <si>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</si>
  <si>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</si>
  <si>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</si>
  <si>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</si>
  <si>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</si>
  <si>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</si>
  <si>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</si>
  <si>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</si>
  <si>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</si>
  <si>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</si>
  <si>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</si>
  <si>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</si>
  <si>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</si>
  <si>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</si>
  <si>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</si>
  <si>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</si>
  <si>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</si>
  <si>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</si>
  <si>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</si>
  <si>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</si>
  <si>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</si>
  <si>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</si>
  <si>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</si>
  <si>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</si>
  <si>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</si>
  <si>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</si>
  <si>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</si>
  <si>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</si>
  <si>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</si>
  <si>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</si>
  <si>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</si>
  <si>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</si>
  <si>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</si>
  <si>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</si>
  <si>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</si>
  <si>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</si>
  <si>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</si>
  <si>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</si>
  <si>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</si>
  <si>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</si>
  <si>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</si>
  <si>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</si>
  <si>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</si>
  <si>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</si>
  <si>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</si>
  <si>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</si>
  <si>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</si>
  <si>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</si>
  <si>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</si>
  <si>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</si>
  <si>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</si>
  <si>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</si>
  <si>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</si>
  <si>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</si>
  <si>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</si>
  <si>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</si>
  <si>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</si>
  <si>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</si>
  <si>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</si>
  <si>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</si>
  <si>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</si>
  <si>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</si>
  <si>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</si>
  <si>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</si>
  <si>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</si>
  <si>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</si>
  <si>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</si>
  <si>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</si>
  <si>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</si>
  <si>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</si>
  <si>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</si>
  <si>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</si>
  <si>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</si>
  <si>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</si>
  <si>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</si>
  <si>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</si>
  <si>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</si>
  <si>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</si>
  <si>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</si>
  <si>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</si>
  <si>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</si>
  <si>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</si>
  <si>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</si>
  <si>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</si>
  <si>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</si>
  <si>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</si>
  <si>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</si>
  <si>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</si>
  <si>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</si>
  <si>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</si>
  <si>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</si>
  <si>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</si>
  <si>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</si>
  <si>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</si>
  <si>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</si>
  <si>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</si>
  <si>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</si>
  <si>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</si>
  <si>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</si>
  <si>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</si>
  <si>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</si>
  <si>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</si>
  <si>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</si>
  <si>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</si>
  <si>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</si>
  <si>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</si>
  <si>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</si>
  <si>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</si>
  <si>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</si>
  <si>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</si>
  <si>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</si>
  <si>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</si>
  <si>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</si>
  <si>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</si>
  <si>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</si>
  <si>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</si>
  <si>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</si>
  <si>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</si>
  <si>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</si>
  <si>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</si>
  <si>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</si>
  <si>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</si>
  <si>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</si>
  <si>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</si>
  <si>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</si>
  <si>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</si>
  <si>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</si>
  <si>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</si>
  <si>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</si>
  <si>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</si>
  <si>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</si>
  <si>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</si>
  <si>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</si>
  <si>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</si>
  <si>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</si>
  <si>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</si>
  <si>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</si>
  <si>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</si>
  <si>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</si>
  <si>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</si>
  <si>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</si>
  <si>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</si>
  <si>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</si>
  <si>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</si>
  <si>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</si>
  <si>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</si>
  <si>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</si>
  <si>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</si>
  <si>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</si>
  <si>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</si>
  <si>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</si>
  <si>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</si>
  <si>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</si>
  <si>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</si>
  <si>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</si>
  <si>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</si>
  <si>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</si>
  <si>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</si>
  <si>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</si>
  <si>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</si>
  <si>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</si>
  <si>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</si>
  <si>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</si>
  <si>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</si>
  <si>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</si>
  <si>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</si>
  <si>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</si>
  <si>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</si>
  <si>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</si>
  <si>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</si>
  <si>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</si>
  <si>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</si>
  <si>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</si>
  <si>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</si>
  <si>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</si>
  <si>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</si>
  <si>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</si>
  <si>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</si>
  <si>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</si>
  <si>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</si>
  <si>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</si>
  <si>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</si>
  <si>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</si>
  <si>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</si>
  <si>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</si>
  <si>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</si>
  <si>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</si>
  <si>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</si>
  <si>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</si>
  <si>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</si>
  <si>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</si>
  <si>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</si>
  <si>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</si>
  <si>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</si>
  <si>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</si>
  <si>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</si>
  <si>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</si>
  <si>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</si>
  <si>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</si>
  <si>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</si>
  <si>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</si>
  <si>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</si>
  <si>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</si>
  <si>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</si>
  <si>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</si>
  <si>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</si>
  <si>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</si>
  <si>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</si>
  <si>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</si>
  <si>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</si>
  <si>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</si>
  <si>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</si>
  <si>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</si>
  <si>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</si>
  <si>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</si>
  <si>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</si>
  <si>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</si>
  <si>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</si>
  <si>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</si>
  <si>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</si>
  <si>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</si>
  <si>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</si>
  <si>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</si>
  <si>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</si>
  <si>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</si>
  <si>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</si>
  <si>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</si>
  <si>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</si>
  <si>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</si>
  <si>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</si>
  <si>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</si>
  <si>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</si>
  <si>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</si>
  <si>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</si>
  <si>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</si>
  <si>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</si>
  <si>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</si>
  <si>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</si>
  <si>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</si>
  <si>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</si>
  <si>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</si>
  <si>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</si>
  <si>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</si>
  <si>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</si>
  <si>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</si>
  <si>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</si>
  <si>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</si>
  <si>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</si>
  <si>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</si>
  <si>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</si>
  <si>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</si>
  <si>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</si>
  <si>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</si>
  <si>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</si>
  <si>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</si>
  <si>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</si>
  <si>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</si>
  <si>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</si>
  <si>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</si>
  <si>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</si>
  <si>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</si>
  <si>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</si>
  <si>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</si>
  <si>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</si>
  <si>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</si>
  <si>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</si>
  <si>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</si>
  <si>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</si>
  <si>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</si>
  <si>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</si>
  <si>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</si>
  <si>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</si>
  <si>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</si>
  <si>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</si>
  <si>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</si>
  <si>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</si>
  <si>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</si>
  <si>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</si>
  <si>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</si>
  <si>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</si>
  <si>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</si>
  <si>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</si>
  <si>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</si>
  <si>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</si>
  <si>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</si>
  <si>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</si>
  <si>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</si>
  <si>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</si>
  <si>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</si>
  <si>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</si>
  <si>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</si>
  <si>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</si>
  <si>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</si>
  <si>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</si>
  <si>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</si>
  <si>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</si>
  <si>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</si>
  <si>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</si>
  <si>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</si>
  <si>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</si>
  <si>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</si>
  <si>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</si>
  <si>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</si>
  <si>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</si>
  <si>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</si>
  <si>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</si>
  <si>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</si>
  <si>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</si>
  <si>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</si>
  <si>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</si>
  <si>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</si>
  <si>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</si>
  <si>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</si>
  <si>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</si>
  <si>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</si>
  <si>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</si>
  <si>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</si>
  <si>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</si>
  <si>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</si>
  <si>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</si>
  <si>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</si>
  <si>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</si>
  <si>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</si>
  <si>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</si>
  <si>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</si>
  <si>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</si>
  <si>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</si>
  <si>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</si>
  <si>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</si>
  <si>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</si>
  <si>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</si>
  <si>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</si>
  <si>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</si>
  <si>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</si>
  <si>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</si>
  <si>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</si>
  <si>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</si>
  <si>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</si>
  <si>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</si>
  <si>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</si>
  <si>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</si>
  <si>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</si>
  <si>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</si>
  <si>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</si>
  <si>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</si>
  <si>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</si>
  <si>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</si>
  <si>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</si>
  <si>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</si>
  <si>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</si>
  <si>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</si>
  <si>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</si>
  <si>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</si>
  <si>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</si>
  <si>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</si>
  <si>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</si>
  <si>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</si>
  <si>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</si>
  <si>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</si>
  <si>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</si>
  <si>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</si>
  <si>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</si>
  <si>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</si>
  <si>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</si>
  <si>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</si>
  <si>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</si>
  <si>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</si>
  <si>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</si>
  <si>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</si>
  <si>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</si>
  <si>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</si>
  <si>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</si>
  <si>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</si>
  <si>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</si>
  <si>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</si>
  <si>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</si>
  <si>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</si>
  <si>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</si>
  <si>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</si>
  <si>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</si>
  <si>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</si>
  <si>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</si>
  <si>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</si>
  <si>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</si>
  <si>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</si>
  <si>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</si>
  <si>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</si>
  <si>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</si>
  <si>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</si>
  <si>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</si>
  <si>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</si>
  <si>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</si>
  <si>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</si>
  <si>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</si>
  <si>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</si>
  <si>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</si>
  <si>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</si>
  <si>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</si>
  <si>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</si>
  <si>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</si>
  <si>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</si>
  <si>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</si>
  <si>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</si>
  <si>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</si>
  <si>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</si>
  <si>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</si>
  <si>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</si>
  <si>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</si>
  <si>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</si>
  <si>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</si>
  <si>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</si>
  <si>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</si>
  <si>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</si>
  <si>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</si>
  <si>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</si>
  <si>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</si>
  <si>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</si>
  <si>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</si>
  <si>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</si>
  <si>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</si>
  <si>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</si>
  <si>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</si>
  <si>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</si>
  <si>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</si>
  <si>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</si>
  <si>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</si>
  <si>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</si>
  <si>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</si>
  <si>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</si>
  <si>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</si>
  <si>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</si>
  <si>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</si>
  <si>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</si>
  <si>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</si>
  <si>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</si>
  <si>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</si>
  <si>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</si>
  <si>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</si>
  <si>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</si>
  <si>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</si>
  <si>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</si>
  <si>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</si>
  <si>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</si>
  <si>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</si>
  <si>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</si>
  <si>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</si>
  <si>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</si>
  <si>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</si>
  <si>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</si>
  <si>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</si>
  <si>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</si>
  <si>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</si>
  <si>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</si>
  <si>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</si>
  <si>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</si>
  <si>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</si>
  <si>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</si>
  <si>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</si>
  <si>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</si>
  <si>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</si>
  <si>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</si>
  <si>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</si>
  <si>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</si>
  <si>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</si>
  <si>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</si>
  <si>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</si>
  <si>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</si>
  <si>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</si>
  <si>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</si>
  <si>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</si>
  <si>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</si>
  <si>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</si>
  <si>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</si>
  <si>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</si>
  <si>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</si>
  <si>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</si>
  <si>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</si>
  <si>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</si>
  <si>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</si>
  <si>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</si>
  <si>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</si>
  <si>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</si>
  <si>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</si>
  <si>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</si>
  <si>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</si>
  <si>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</si>
  <si>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</si>
  <si>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</si>
  <si>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</si>
  <si>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</si>
  <si>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</si>
  <si>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</si>
  <si>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</si>
  <si>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</si>
  <si>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</si>
  <si>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</si>
  <si>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</si>
  <si>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</si>
  <si>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</si>
  <si>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</si>
  <si>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</si>
  <si>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</si>
  <si>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</si>
  <si>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</si>
  <si>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</si>
  <si>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</si>
  <si>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</si>
  <si>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</si>
  <si>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</si>
  <si>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</si>
  <si>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</si>
  <si>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</si>
  <si>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</si>
  <si>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</si>
  <si>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</si>
  <si>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</si>
  <si>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</si>
  <si>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</si>
  <si>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</si>
  <si>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</si>
  <si>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</si>
  <si>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</si>
  <si>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</si>
  <si>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</si>
  <si>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</si>
  <si>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</si>
  <si>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</si>
  <si>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</si>
  <si>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</si>
  <si>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</si>
  <si>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</si>
  <si>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</si>
  <si>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</si>
  <si>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</si>
  <si>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</si>
  <si>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</si>
  <si>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</si>
  <si>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</si>
  <si>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</si>
  <si>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</si>
  <si>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</si>
  <si>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</si>
  <si>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</si>
  <si>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</si>
  <si>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</si>
  <si>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</si>
  <si>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</si>
  <si>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</si>
  <si>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</si>
  <si>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</si>
  <si>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</si>
  <si>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</si>
  <si>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</si>
  <si>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</si>
  <si>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</si>
  <si>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</si>
  <si>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</si>
  <si>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</si>
  <si>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</si>
  <si>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</si>
  <si>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</si>
  <si>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</si>
  <si>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</si>
  <si>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</si>
  <si>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</si>
  <si>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</si>
  <si>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</si>
  <si>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</si>
  <si>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</si>
  <si>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</si>
  <si>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</si>
  <si>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</si>
  <si>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</si>
  <si>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</si>
  <si>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</si>
  <si>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</si>
  <si>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</si>
  <si>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</si>
  <si>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</si>
  <si>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</si>
  <si>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</si>
  <si>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</si>
  <si>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</si>
  <si>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</si>
  <si>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</si>
  <si>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</si>
  <si>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</si>
  <si>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</si>
  <si>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</si>
  <si>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</si>
  <si>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</si>
  <si>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</si>
  <si>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</si>
  <si>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</si>
  <si>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</si>
  <si>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</si>
  <si>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</si>
  <si>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</si>
  <si>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</si>
  <si>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</si>
  <si>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</si>
  <si>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</si>
  <si>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</si>
  <si>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</si>
  <si>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</si>
  <si>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</si>
  <si>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</si>
  <si>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</si>
  <si>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</si>
  <si>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</si>
  <si>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</si>
  <si>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</si>
  <si>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</si>
  <si>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</si>
  <si>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</si>
  <si>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</si>
  <si>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</si>
  <si>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</si>
  <si>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</si>
  <si>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</si>
  <si>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</si>
  <si>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</si>
  <si>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</si>
  <si>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</si>
  <si>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</si>
  <si>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</si>
  <si>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</si>
  <si>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</si>
  <si>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</si>
  <si>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</si>
  <si>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</si>
  <si>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</si>
  <si>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</si>
  <si>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</si>
  <si>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</si>
  <si>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</si>
  <si>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</si>
  <si>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</si>
  <si>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</si>
  <si>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</si>
  <si>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</si>
  <si>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</si>
  <si>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</si>
  <si>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</si>
  <si>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</si>
  <si>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</si>
  <si>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</si>
  <si>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</si>
  <si>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</si>
  <si>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</si>
  <si>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</si>
  <si>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</si>
  <si>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</si>
  <si>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</si>
  <si>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</si>
  <si>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</si>
  <si>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</si>
  <si>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</si>
  <si>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</si>
  <si>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</si>
  <si>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</si>
  <si>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</si>
  <si>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</si>
  <si>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</si>
  <si>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</si>
  <si>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</si>
  <si>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</si>
  <si>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</si>
  <si>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</si>
  <si>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</si>
  <si>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</si>
  <si>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</si>
  <si>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</si>
  <si>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</si>
  <si>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</si>
  <si>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</si>
  <si>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</si>
  <si>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</si>
  <si>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</si>
  <si>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</si>
  <si>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</si>
  <si>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</si>
  <si>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</si>
  <si>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</si>
  <si>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</si>
  <si>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</si>
  <si>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</si>
  <si>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</si>
  <si>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</si>
  <si>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</si>
  <si>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</si>
  <si>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</si>
  <si>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</si>
  <si>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</si>
  <si>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</si>
  <si>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</si>
  <si>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</si>
  <si>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</si>
  <si>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</si>
  <si>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</si>
  <si>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</si>
  <si>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</si>
  <si>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</si>
  <si>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</si>
  <si>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</si>
  <si>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</si>
  <si>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</si>
  <si>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</si>
  <si>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</si>
  <si>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</si>
  <si>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</si>
  <si>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</si>
  <si>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</si>
  <si>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</si>
  <si>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</si>
  <si>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</si>
  <si>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</si>
  <si>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</si>
  <si>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</si>
  <si>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</si>
  <si>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</si>
  <si>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</si>
  <si>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</si>
  <si>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</si>
  <si>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</si>
  <si>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</si>
  <si>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</si>
  <si>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</si>
  <si>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</si>
  <si>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</si>
  <si>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</si>
  <si>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</si>
  <si>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</si>
  <si>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</si>
  <si>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</si>
  <si>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</si>
  <si>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</si>
  <si>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</si>
  <si>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</si>
  <si>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</si>
  <si>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</si>
  <si>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</si>
  <si>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</si>
  <si>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</si>
  <si>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</si>
  <si>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</si>
  <si>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</si>
  <si>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</si>
  <si>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</si>
  <si>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</si>
  <si>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</si>
  <si>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</si>
  <si>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</si>
  <si>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</si>
  <si>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</si>
  <si>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</si>
  <si>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</si>
  <si>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</si>
  <si>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</si>
  <si>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</si>
  <si>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</si>
  <si>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</si>
  <si>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</si>
  <si>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</si>
  <si>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</si>
  <si>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</si>
  <si>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</si>
  <si>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</si>
  <si>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</si>
  <si>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</si>
  <si>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</si>
  <si>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</si>
  <si>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</si>
  <si>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</si>
  <si>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</si>
  <si>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</si>
  <si>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</si>
  <si>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</si>
  <si>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</si>
  <si>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</si>
  <si>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</si>
  <si>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</si>
  <si>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</si>
  <si>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</si>
  <si>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</si>
  <si>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</si>
  <si>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</si>
  <si>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</si>
  <si>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</si>
  <si>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</si>
  <si>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</si>
  <si>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</si>
  <si>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</si>
  <si>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</si>
  <si>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</si>
  <si>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</si>
  <si>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</si>
  <si>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</si>
  <si>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</si>
  <si>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</si>
  <si>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</si>
  <si>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</si>
  <si>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</si>
  <si>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</si>
  <si>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</si>
  <si>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</si>
  <si>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</si>
  <si>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</si>
  <si>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</si>
  <si>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</si>
  <si>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</si>
  <si>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</si>
  <si>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</si>
  <si>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</si>
  <si>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</si>
  <si>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</si>
  <si>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</si>
  <si>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</si>
  <si>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</si>
  <si>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</si>
  <si>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</si>
  <si>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</si>
  <si>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</si>
  <si>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</si>
  <si>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</si>
  <si>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</si>
  <si>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</si>
  <si>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</si>
  <si>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</si>
  <si>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</si>
  <si>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</si>
  <si>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</si>
  <si>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</si>
  <si>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</si>
  <si>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</si>
  <si>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</si>
  <si>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</si>
  <si>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</si>
  <si>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</si>
  <si>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</si>
  <si>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</si>
  <si>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</si>
  <si>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</si>
  <si>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</si>
  <si>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</si>
  <si>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</si>
  <si>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</si>
  <si>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</si>
  <si>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</si>
  <si>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</si>
  <si>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</si>
  <si>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</si>
  <si>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</si>
  <si>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</si>
  <si>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</si>
  <si>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</si>
  <si>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</si>
  <si>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</si>
  <si>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</si>
  <si>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</si>
  <si>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</si>
  <si>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</si>
  <si>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</si>
  <si>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</si>
  <si>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</si>
  <si>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</si>
  <si>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</si>
  <si>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</si>
  <si>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</si>
  <si>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</si>
  <si>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</si>
  <si>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</si>
  <si>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</si>
  <si>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</si>
  <si>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</si>
  <si>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</si>
  <si>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</si>
  <si>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</si>
  <si>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</si>
  <si>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</si>
  <si>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</si>
  <si>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</si>
  <si>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</si>
  <si>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</si>
  <si>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</si>
  <si>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</si>
  <si>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</si>
  <si>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</si>
  <si>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</si>
  <si>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</si>
  <si>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</si>
  <si>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</si>
  <si>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</si>
  <si>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</si>
  <si>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</si>
  <si>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</si>
  <si>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</si>
  <si>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</si>
  <si>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</si>
  <si>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</si>
  <si>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</si>
  <si>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</si>
  <si>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</si>
  <si>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</si>
  <si>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</si>
  <si>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</si>
  <si>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</si>
  <si>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</si>
  <si>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</si>
  <si>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</si>
  <si>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</si>
  <si>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</si>
  <si>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</si>
  <si>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</si>
  <si>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</si>
  <si>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</si>
  <si>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</si>
  <si>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</si>
  <si>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</si>
  <si>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</si>
  <si>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</si>
  <si>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</si>
  <si>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</si>
  <si>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</si>
  <si>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</si>
  <si>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</si>
  <si>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</si>
  <si>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</si>
  <si>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</si>
  <si>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</si>
  <si>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</si>
  <si>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</si>
  <si>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</si>
  <si>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</si>
  <si>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</si>
  <si>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</si>
  <si>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</si>
  <si>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</si>
  <si>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</si>
  <si>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</si>
  <si>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</si>
  <si>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</si>
  <si>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</si>
  <si>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</si>
  <si>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</si>
  <si>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</si>
  <si>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</si>
  <si>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</si>
  <si>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</si>
  <si>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</si>
  <si>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</si>
  <si>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</si>
  <si>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</si>
  <si>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</si>
  <si>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</si>
  <si>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</si>
  <si>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</si>
  <si>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</si>
  <si>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</si>
  <si>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</si>
  <si>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</si>
  <si>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</si>
  <si>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</si>
  <si>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</si>
  <si>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</si>
  <si>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</si>
  <si>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</si>
  <si>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</si>
  <si>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</si>
  <si>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</si>
  <si>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</si>
  <si>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</si>
  <si>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</si>
  <si>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</si>
  <si>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</si>
  <si>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</si>
  <si>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</si>
  <si>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</si>
  <si>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</si>
  <si>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</si>
  <si>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</si>
  <si>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</si>
  <si>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</si>
  <si>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</si>
  <si>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</si>
  <si>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</si>
  <si>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</si>
  <si>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</si>
  <si>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</si>
  <si>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</si>
  <si>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</si>
  <si>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</si>
  <si>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</si>
  <si>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</si>
  <si>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</si>
  <si>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</si>
  <si>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</si>
  <si>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</si>
  <si>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</si>
  <si>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</si>
  <si>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</si>
  <si>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</si>
  <si>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</si>
  <si>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</si>
  <si>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</si>
  <si>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</si>
  <si>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</si>
  <si>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</si>
  <si>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</si>
  <si>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</si>
  <si>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</si>
  <si>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</si>
  <si>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</si>
  <si>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</si>
  <si>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</si>
  <si>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</si>
  <si>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</si>
  <si>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</si>
  <si>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</si>
  <si>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</si>
  <si>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</si>
  <si>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</si>
  <si>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</si>
  <si>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</si>
  <si>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</si>
  <si>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</si>
  <si>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</si>
  <si>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</si>
  <si>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</si>
  <si>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</si>
  <si>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</si>
  <si>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</si>
  <si>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</si>
  <si>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</si>
  <si>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</si>
  <si>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</si>
  <si>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</si>
  <si>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</si>
  <si>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</si>
  <si>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</si>
  <si>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</si>
  <si>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</si>
  <si>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</si>
  <si>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</si>
  <si>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</si>
  <si>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</si>
  <si>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</si>
  <si>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</si>
  <si>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</si>
  <si>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</si>
  <si>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</si>
  <si>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</si>
  <si>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</si>
  <si>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</si>
  <si>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</si>
  <si>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</si>
  <si>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</si>
  <si>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</si>
  <si>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</si>
  <si>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</si>
  <si>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</si>
  <si>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</si>
  <si>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</si>
  <si>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</si>
  <si>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</si>
  <si>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</si>
  <si>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</si>
  <si>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</si>
  <si>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</si>
  <si>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</si>
  <si>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</si>
  <si>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</si>
  <si>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</si>
  <si>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</si>
  <si>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</si>
  <si>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</si>
  <si>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</si>
  <si>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</si>
  <si>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</si>
  <si>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</si>
  <si>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</si>
  <si>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</si>
  <si>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</si>
  <si>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</si>
  <si>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</si>
  <si>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</si>
  <si>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</si>
  <si>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</si>
  <si>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</si>
  <si>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</si>
  <si>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</si>
  <si>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</si>
  <si>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</si>
  <si>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</si>
  <si>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</si>
  <si>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</si>
  <si>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</si>
  <si>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</si>
  <si>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</si>
  <si>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</si>
  <si>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</si>
  <si>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</si>
  <si>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</si>
  <si>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</si>
  <si>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</si>
  <si>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</si>
  <si>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</si>
  <si>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</si>
  <si>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</si>
  <si>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</si>
  <si>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</si>
  <si>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</si>
  <si>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</si>
  <si>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</si>
  <si>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</si>
  <si>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</si>
  <si>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</si>
  <si>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</si>
  <si>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</si>
  <si>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</si>
  <si>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</si>
  <si>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</si>
  <si>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</si>
  <si>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</si>
  <si>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</si>
  <si>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</si>
  <si>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</si>
  <si>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</si>
  <si>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</si>
  <si>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</si>
  <si>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</si>
  <si>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</si>
  <si>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</si>
  <si>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</si>
  <si>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</si>
  <si>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</si>
  <si>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</si>
  <si>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</si>
  <si>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</si>
  <si>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</si>
  <si>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</si>
  <si>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</si>
  <si>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</si>
  <si>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</si>
  <si>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</si>
  <si>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</si>
  <si>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</si>
  <si>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</si>
  <si>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</si>
  <si>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</si>
  <si>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</si>
  <si>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</si>
  <si>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</si>
  <si>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</si>
  <si>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</si>
  <si>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</si>
  <si>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</si>
  <si>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</si>
  <si>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</si>
  <si>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</si>
  <si>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</si>
  <si>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</si>
  <si>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</si>
  <si>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</si>
  <si>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</si>
  <si>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</si>
  <si>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</si>
  <si>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</si>
  <si>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</si>
  <si>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</si>
  <si>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</si>
  <si>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</si>
  <si>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</si>
  <si>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</si>
  <si>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</si>
  <si>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</si>
  <si>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</si>
  <si>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</si>
  <si>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</si>
  <si>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</si>
  <si>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</si>
  <si>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</si>
  <si>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</si>
  <si>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</si>
  <si>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</si>
  <si>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</si>
  <si>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</si>
  <si>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</si>
  <si>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</si>
  <si>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</si>
  <si>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</si>
  <si>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</si>
  <si>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</si>
  <si>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</si>
  <si>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</si>
  <si>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</si>
  <si>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</si>
  <si>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</si>
  <si>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</si>
  <si>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</si>
  <si>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</si>
  <si>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</si>
  <si>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</si>
  <si>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</si>
  <si>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</si>
  <si>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</si>
  <si>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</si>
  <si>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</si>
  <si>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</si>
  <si>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</si>
  <si>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</si>
  <si>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</si>
  <si>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</si>
  <si>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</si>
  <si>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</si>
  <si>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</si>
  <si>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</si>
  <si>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</si>
  <si>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</si>
  <si>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</si>
  <si>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</si>
  <si>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</si>
  <si>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</si>
  <si>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</si>
  <si>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</si>
  <si>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</si>
  <si>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</si>
  <si>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</si>
  <si>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</si>
  <si>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</si>
  <si>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</si>
  <si>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</si>
  <si>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</si>
  <si>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</si>
  <si>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</si>
  <si>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</si>
  <si>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</si>
  <si>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</si>
  <si>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</si>
  <si>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</si>
  <si>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</si>
  <si>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</si>
  <si>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</si>
  <si>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</si>
  <si>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</si>
  <si>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</si>
  <si>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</si>
  <si>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</si>
  <si>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</si>
  <si>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</si>
  <si>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</si>
  <si>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</si>
  <si>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</si>
  <si>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</si>
  <si>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</si>
  <si>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</si>
  <si>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</si>
  <si>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</si>
  <si>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</si>
  <si>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</si>
  <si>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</si>
  <si>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</si>
  <si>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</si>
  <si>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</si>
  <si>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</si>
  <si>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</si>
  <si>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</si>
  <si>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</si>
  <si>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</si>
  <si>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</si>
  <si>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</si>
  <si>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</si>
  <si>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</si>
  <si>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</si>
  <si>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</si>
  <si>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</si>
  <si>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</si>
  <si>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</si>
  <si>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</si>
  <si>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</si>
  <si>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</si>
  <si>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</si>
  <si>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</si>
  <si>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</si>
  <si>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</si>
  <si>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</si>
  <si>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</si>
  <si>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</si>
  <si>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</si>
  <si>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</si>
  <si>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</si>
  <si>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</si>
  <si>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</si>
  <si>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</si>
  <si>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</si>
  <si>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</si>
  <si>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</si>
  <si>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</si>
  <si>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</si>
  <si>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</si>
  <si>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</si>
  <si>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</si>
  <si>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</si>
  <si>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</si>
  <si>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</si>
  <si>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</si>
  <si>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</si>
  <si>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</si>
  <si>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</si>
  <si>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</si>
  <si>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</si>
  <si>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</si>
  <si>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</si>
  <si>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</si>
  <si>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</si>
  <si>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</si>
  <si>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</si>
  <si>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</si>
  <si>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</si>
  <si>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</si>
  <si>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</si>
  <si>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</si>
  <si>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</si>
  <si>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</si>
  <si>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</si>
  <si>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</si>
  <si>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</si>
  <si>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</si>
  <si>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</si>
  <si>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</si>
  <si>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</si>
  <si>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</si>
  <si>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</si>
  <si>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</si>
  <si>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</si>
  <si>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</si>
  <si>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</si>
  <si>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</si>
  <si>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</si>
  <si>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</si>
  <si>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</si>
  <si>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</si>
  <si>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</si>
  <si>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</si>
  <si>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</si>
  <si>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</si>
  <si>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</si>
  <si>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</si>
  <si>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</si>
  <si>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</si>
  <si>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</si>
  <si>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</si>
  <si>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</si>
  <si>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</si>
  <si>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</si>
  <si>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</si>
  <si>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</si>
  <si>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</si>
  <si>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</si>
  <si>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</si>
  <si>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</si>
  <si>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</si>
  <si>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</si>
  <si>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</si>
  <si>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</si>
  <si>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</si>
  <si>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</si>
  <si>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</si>
  <si>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</si>
  <si>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</si>
  <si>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</si>
  <si>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</si>
  <si>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</si>
  <si>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</si>
  <si>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</si>
  <si>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</si>
  <si>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</si>
  <si>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</si>
  <si>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</si>
  <si>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</si>
  <si>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</si>
  <si>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</si>
  <si>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</si>
  <si>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</si>
  <si>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</si>
  <si>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</si>
  <si>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</si>
  <si>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</si>
  <si>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</si>
  <si>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</si>
  <si>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</si>
  <si>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</si>
  <si>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</si>
  <si>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</si>
  <si>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</si>
  <si>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</si>
  <si>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</si>
  <si>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</si>
  <si>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</si>
  <si>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</si>
  <si>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</si>
  <si>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</si>
  <si>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</si>
  <si>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</si>
  <si>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</si>
  <si>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</si>
  <si>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</si>
  <si>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</si>
  <si>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</si>
  <si>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</si>
  <si>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</si>
  <si>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</si>
  <si>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</si>
  <si>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</si>
  <si>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</si>
  <si>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</si>
  <si>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</si>
  <si>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</si>
  <si>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</si>
  <si>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</si>
  <si>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</si>
  <si>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</si>
  <si>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</si>
  <si>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</si>
  <si>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</si>
  <si>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</si>
  <si>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</si>
  <si>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</si>
  <si>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</si>
  <si>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</si>
  <si>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</si>
  <si>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</si>
  <si>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</si>
  <si>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</si>
  <si>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</si>
  <si>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</si>
  <si>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</si>
  <si>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</si>
  <si>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</si>
  <si>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</si>
  <si>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</si>
  <si>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</si>
  <si>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</si>
  <si>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</si>
  <si>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</si>
  <si>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</si>
  <si>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</si>
  <si>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</si>
  <si>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</si>
  <si>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</si>
  <si>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</si>
  <si>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</si>
  <si>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</si>
  <si>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</si>
  <si>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</si>
  <si>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</si>
  <si>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</si>
  <si>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</si>
  <si>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</si>
  <si>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</si>
  <si>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</si>
  <si>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</si>
  <si>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</si>
  <si>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</si>
  <si>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</si>
  <si>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</si>
  <si>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</si>
  <si>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</si>
  <si>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</si>
  <si>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</si>
  <si>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</si>
  <si>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</si>
  <si>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</si>
  <si>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</si>
  <si>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</si>
  <si>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</si>
  <si>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</si>
  <si>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</si>
  <si>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</si>
  <si>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</si>
  <si>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</si>
  <si>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</si>
  <si>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</si>
  <si>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</si>
  <si>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</si>
  <si>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</si>
  <si>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</si>
  <si>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</si>
  <si>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</si>
  <si>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</si>
  <si>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</si>
  <si>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</si>
  <si>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</si>
  <si>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</si>
  <si>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</si>
  <si>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</si>
  <si>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</si>
  <si>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</si>
  <si>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</si>
  <si>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</si>
  <si>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</si>
  <si>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</si>
  <si>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</si>
  <si>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</si>
  <si>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</si>
  <si>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</si>
  <si>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</si>
  <si>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</si>
  <si>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</si>
  <si>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</si>
  <si>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</si>
  <si>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</si>
  <si>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</si>
  <si>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</si>
  <si>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</si>
  <si>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</si>
  <si>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</si>
  <si>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</si>
  <si>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</si>
  <si>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</si>
  <si>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</si>
  <si>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</si>
  <si>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</si>
  <si>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</si>
  <si>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</si>
  <si>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</si>
  <si>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</si>
  <si>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</si>
  <si>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</si>
  <si>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</si>
  <si>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</si>
  <si>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</si>
  <si>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</si>
  <si>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</si>
  <si>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</si>
  <si>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</si>
  <si>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</si>
  <si>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</si>
  <si>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</si>
  <si>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</si>
  <si>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</si>
  <si>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</si>
  <si>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</si>
  <si>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</si>
  <si>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</si>
  <si>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</si>
  <si>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</si>
  <si>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</si>
  <si>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</si>
  <si>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</si>
  <si>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</si>
  <si>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</si>
  <si>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</si>
  <si>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</si>
  <si>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</si>
  <si>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</si>
  <si>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</si>
  <si>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</si>
  <si>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</si>
  <si>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</si>
  <si>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</si>
  <si>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</si>
  <si>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</si>
  <si>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</si>
  <si>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</si>
  <si>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</si>
  <si>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</si>
  <si>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</si>
  <si>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</si>
  <si>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</si>
  <si>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</si>
  <si>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</si>
  <si>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</si>
  <si>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</si>
  <si>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</si>
  <si>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</si>
  <si>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</si>
  <si>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</si>
  <si>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</si>
  <si>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</si>
  <si>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</si>
  <si>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</si>
  <si>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</si>
  <si>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</si>
  <si>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</si>
  <si>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</si>
  <si>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</si>
  <si>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</si>
  <si>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</si>
  <si>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</si>
  <si>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</si>
  <si>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</si>
  <si>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</si>
  <si>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</si>
  <si>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</si>
  <si>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</si>
  <si>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</si>
  <si>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</si>
  <si>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</si>
  <si>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</si>
  <si>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</si>
  <si>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</si>
  <si>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</si>
  <si>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</si>
  <si>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</si>
  <si>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</si>
  <si>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</si>
  <si>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</si>
  <si>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</si>
  <si>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</si>
  <si>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</si>
  <si>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</si>
  <si>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</si>
  <si>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</si>
  <si>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</si>
  <si>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</si>
  <si>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</si>
  <si>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</si>
  <si>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</si>
  <si>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</si>
  <si>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</si>
  <si>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</si>
  <si>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</si>
  <si>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</si>
  <si>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</si>
  <si>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</si>
  <si>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</si>
  <si>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</si>
  <si>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</si>
  <si>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</si>
  <si>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</si>
  <si>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</si>
  <si>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</si>
  <si>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</si>
  <si>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</si>
  <si>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</si>
  <si>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</si>
  <si>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</si>
  <si>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</si>
  <si>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</si>
  <si>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</si>
  <si>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</si>
  <si>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</si>
  <si>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</si>
  <si>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</si>
  <si>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</si>
  <si>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</si>
  <si>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</si>
  <si>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</si>
  <si>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</si>
  <si>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</si>
  <si>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</si>
  <si>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</si>
  <si>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</si>
  <si>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</si>
  <si>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</si>
  <si>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</si>
  <si>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</si>
  <si>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</si>
  <si>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</si>
  <si>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</si>
  <si>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</si>
  <si>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</si>
  <si>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</si>
  <si>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</si>
  <si>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</si>
  <si>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</si>
  <si>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</si>
  <si>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</si>
  <si>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</si>
  <si>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</si>
  <si>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</si>
  <si>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</si>
  <si>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</si>
  <si>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</si>
  <si>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</si>
  <si>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</si>
  <si>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</si>
  <si>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</si>
  <si>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</si>
  <si>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</si>
  <si>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</si>
  <si>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</si>
  <si>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</si>
  <si>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</si>
  <si>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</si>
  <si>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</si>
  <si>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</si>
  <si>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</si>
  <si>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</si>
  <si>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</si>
  <si>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</si>
  <si>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</si>
  <si>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</si>
  <si>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</si>
  <si>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</si>
  <si>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</si>
  <si>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</si>
  <si>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</si>
  <si>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</si>
  <si>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</si>
  <si>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</si>
  <si>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</si>
  <si>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</si>
  <si>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</si>
  <si>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</si>
  <si>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</si>
  <si>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</si>
  <si>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</si>
  <si>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</si>
  <si>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</si>
  <si>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</si>
  <si>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</si>
  <si>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</si>
  <si>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</si>
  <si>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</si>
  <si>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</si>
  <si>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</si>
  <si>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</si>
  <si>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</si>
  <si>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</si>
  <si>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</si>
  <si>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</si>
  <si>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</si>
  <si>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</si>
  <si>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</si>
  <si>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</si>
  <si>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</si>
  <si>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</si>
  <si>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</si>
  <si>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</si>
  <si>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</si>
  <si>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</si>
  <si>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</si>
  <si>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</si>
  <si>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</si>
  <si>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</si>
  <si>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</si>
  <si>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</si>
  <si>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</si>
  <si>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</si>
  <si>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</si>
  <si>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</si>
  <si>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</si>
  <si>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</si>
  <si>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</si>
  <si>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</si>
  <si>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</si>
  <si>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</si>
  <si>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</si>
  <si>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</si>
  <si>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</si>
  <si>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</si>
  <si>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</si>
  <si>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</si>
  <si>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</si>
  <si>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</si>
  <si>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</si>
  <si>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</si>
  <si>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</si>
  <si>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</si>
  <si>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</si>
  <si>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</si>
  <si>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</si>
  <si>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</si>
  <si>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</si>
  <si>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</si>
  <si>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</si>
  <si>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</si>
  <si>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</si>
  <si>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</si>
  <si>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</si>
  <si>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</si>
  <si>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</si>
  <si>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</si>
  <si>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</si>
  <si>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</si>
  <si>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</si>
  <si>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</si>
  <si>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</si>
  <si>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</si>
  <si>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</si>
  <si>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</si>
  <si>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</si>
  <si>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</si>
  <si>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</si>
  <si>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</si>
  <si>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</si>
  <si>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</si>
  <si>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</si>
  <si>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</si>
  <si>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</si>
  <si>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</si>
  <si>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</si>
  <si>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</si>
  <si>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</si>
  <si>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</si>
  <si>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</si>
  <si>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</si>
  <si>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</si>
  <si>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</si>
  <si>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</si>
  <si>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</si>
  <si>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</si>
  <si>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</si>
  <si>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</si>
  <si>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</si>
  <si>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</si>
  <si>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</si>
  <si>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</si>
  <si>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</si>
  <si>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</si>
  <si>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</si>
  <si>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</si>
  <si>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</si>
  <si>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</si>
  <si>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</si>
  <si>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</si>
  <si>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</si>
  <si>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</si>
  <si>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</si>
  <si>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</si>
  <si>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</si>
  <si>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</si>
  <si>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</si>
  <si>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</si>
  <si>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</si>
  <si>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</si>
  <si>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</si>
  <si>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</si>
  <si>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</si>
  <si>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</si>
  <si>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</si>
  <si>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</si>
  <si>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</si>
  <si>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</si>
  <si>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</si>
  <si>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</si>
  <si>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</si>
  <si>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</si>
  <si>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</si>
  <si>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</si>
  <si>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</si>
  <si>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</si>
  <si>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</si>
  <si>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</si>
  <si>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</si>
  <si>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</si>
  <si>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</si>
  <si>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</si>
  <si>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</si>
  <si>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</si>
  <si>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</si>
  <si>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</si>
  <si>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</si>
  <si>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</si>
  <si>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</si>
  <si>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</si>
  <si>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</si>
  <si>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</si>
  <si>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</si>
  <si>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</si>
  <si>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</si>
  <si>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</si>
  <si>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</si>
  <si>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</si>
  <si>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</si>
  <si>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</si>
  <si>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</si>
  <si>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</si>
  <si>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</si>
  <si>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</si>
  <si>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</si>
  <si>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</si>
  <si>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</si>
  <si>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</si>
  <si>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</si>
  <si>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</si>
  <si>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</si>
  <si>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</si>
  <si>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</si>
  <si>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</si>
  <si>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</si>
  <si>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</si>
  <si>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</si>
  <si>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</si>
  <si>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</si>
  <si>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</si>
  <si>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</si>
  <si>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</si>
  <si>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</si>
  <si>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</si>
  <si>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</si>
  <si>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</si>
  <si>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</si>
  <si>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</si>
  <si>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</si>
  <si>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</si>
  <si>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</si>
  <si>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</si>
  <si>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</si>
  <si>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</si>
  <si>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</si>
  <si>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</si>
  <si>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</si>
  <si>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</si>
  <si>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</si>
  <si>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</si>
  <si>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</si>
  <si>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</si>
  <si>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</si>
  <si>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</si>
  <si>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</si>
  <si>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</si>
  <si>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</si>
  <si>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</si>
  <si>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</si>
  <si>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</si>
  <si>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</si>
  <si>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</si>
  <si>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</si>
  <si>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</si>
  <si>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</si>
  <si>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</si>
  <si>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</si>
  <si>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</si>
  <si>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</si>
  <si>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</si>
  <si>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</si>
  <si>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</si>
  <si>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</si>
  <si>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</si>
  <si>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</si>
  <si>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</si>
  <si>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</si>
  <si>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</si>
  <si>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</si>
  <si>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</si>
  <si>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</si>
  <si>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</si>
  <si>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</si>
  <si>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</si>
  <si>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</si>
  <si>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</si>
  <si>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</si>
  <si>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</si>
  <si>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</si>
  <si>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</si>
  <si>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</si>
  <si>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</si>
  <si>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</si>
  <si>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</si>
  <si>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</si>
  <si>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</si>
  <si>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</si>
  <si>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</si>
  <si>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</si>
  <si>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</si>
  <si>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</si>
  <si>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</si>
  <si>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</si>
  <si>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</si>
  <si>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</si>
  <si>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</si>
  <si>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</si>
  <si>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</si>
  <si>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</si>
  <si>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</si>
  <si>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</si>
  <si>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</si>
  <si>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</si>
  <si>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</si>
  <si>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</si>
  <si>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</si>
  <si>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</si>
  <si>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</si>
  <si>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</si>
  <si>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</si>
  <si>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</si>
  <si>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</si>
  <si>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</si>
  <si>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</si>
  <si>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</si>
  <si>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</si>
  <si>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</si>
  <si>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</si>
  <si>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</si>
  <si>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</si>
  <si>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</si>
  <si>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</si>
  <si>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</si>
  <si>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</si>
  <si>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</si>
  <si>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</si>
  <si>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</si>
  <si>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</si>
  <si>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</si>
  <si>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</si>
  <si>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</si>
  <si>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</si>
  <si>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</si>
  <si>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</si>
  <si>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</si>
  <si>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</si>
  <si>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</si>
  <si>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</si>
  <si>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</si>
  <si>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</si>
  <si>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</si>
  <si>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</si>
  <si>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</si>
  <si>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</si>
  <si>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</si>
  <si>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</si>
  <si>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</si>
  <si>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</si>
  <si>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</si>
  <si>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</si>
  <si>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</si>
  <si>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</si>
  <si>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</si>
  <si>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</si>
  <si>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</si>
  <si>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</si>
  <si>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</si>
  <si>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</si>
  <si>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</si>
  <si>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</si>
  <si>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</si>
  <si>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</si>
  <si>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</si>
  <si>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</si>
  <si>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</si>
  <si>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</si>
  <si>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</si>
  <si>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</si>
  <si>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</si>
  <si>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</si>
  <si>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</si>
  <si>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</si>
  <si>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</si>
  <si>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</si>
  <si>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</si>
  <si>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</si>
  <si>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</si>
  <si>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</si>
  <si>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</si>
  <si>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</si>
  <si>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</si>
  <si>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</si>
  <si>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</si>
  <si>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</si>
  <si>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</si>
  <si>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</si>
  <si>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</si>
  <si>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</si>
  <si>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</si>
  <si>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</si>
  <si>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</si>
  <si>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</si>
  <si>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</si>
  <si>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</si>
  <si>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</si>
  <si>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</si>
  <si>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</si>
  <si>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</si>
  <si>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</si>
  <si>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</si>
  <si>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</si>
  <si>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</si>
  <si>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</si>
  <si>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</si>
  <si>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</si>
  <si>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</si>
  <si>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</si>
  <si>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</si>
  <si>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</si>
  <si>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</si>
  <si>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</si>
  <si>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</si>
  <si>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</si>
  <si>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</si>
  <si>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</si>
  <si>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</si>
  <si>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</si>
  <si>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</si>
  <si>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</si>
  <si>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</si>
  <si>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</si>
  <si>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</si>
  <si>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</si>
  <si>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</si>
  <si>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</si>
  <si>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</si>
  <si>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</si>
  <si>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</si>
  <si>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</si>
  <si>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</si>
  <si>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</si>
  <si>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</si>
  <si>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</si>
  <si>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</si>
  <si>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</si>
  <si>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</si>
  <si>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</si>
  <si>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</si>
  <si>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</si>
  <si>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</si>
  <si>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</si>
  <si>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</si>
  <si>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</si>
  <si>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</si>
  <si>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</si>
  <si>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</si>
  <si>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</si>
  <si>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</si>
  <si>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</si>
  <si>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</si>
  <si>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</si>
  <si>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</si>
  <si>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</si>
  <si>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</si>
  <si>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</si>
  <si>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</si>
  <si>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</si>
  <si>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</si>
  <si>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</si>
  <si>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</si>
  <si>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</si>
  <si>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</si>
  <si>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</si>
  <si>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</si>
  <si>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</si>
  <si>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</si>
  <si>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</si>
  <si>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</si>
  <si>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</si>
  <si>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</si>
  <si>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</si>
  <si>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</si>
  <si>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</si>
  <si>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</si>
  <si>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</si>
  <si>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</si>
  <si>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</si>
  <si>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</si>
  <si>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</si>
  <si>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</si>
  <si>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</si>
  <si>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</si>
  <si>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</si>
  <si>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</si>
  <si>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</si>
  <si>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</si>
  <si>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</si>
  <si>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</si>
  <si>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</si>
  <si>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</si>
  <si>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</si>
  <si>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</si>
  <si>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</si>
  <si>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</si>
  <si>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</si>
  <si>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</si>
  <si>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</si>
  <si>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</si>
  <si>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</si>
  <si>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</si>
  <si>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</si>
  <si>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</si>
  <si>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</si>
  <si>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</si>
  <si>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</si>
  <si>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</si>
  <si>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</si>
  <si>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</si>
  <si>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</si>
  <si>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</si>
  <si>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</si>
  <si>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</si>
  <si>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</si>
  <si>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</si>
  <si>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</si>
  <si>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</si>
  <si>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</si>
  <si>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</si>
  <si>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</si>
  <si>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</si>
  <si>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</si>
  <si>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</si>
  <si>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</si>
  <si>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</si>
  <si>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</si>
  <si>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</si>
  <si>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</si>
  <si>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</si>
  <si>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</si>
  <si>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</si>
  <si>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</si>
  <si>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</si>
  <si>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</si>
  <si>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</si>
  <si>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</si>
  <si>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</si>
  <si>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</si>
  <si>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</si>
  <si>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</si>
  <si>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</si>
  <si>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</si>
  <si>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</si>
  <si>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</si>
  <si>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</si>
  <si>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</si>
  <si>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</si>
  <si>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</si>
  <si>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</si>
  <si>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</si>
  <si>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</si>
  <si>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</si>
  <si>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</si>
  <si>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</si>
  <si>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</si>
  <si>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</si>
  <si>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</si>
  <si>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</si>
  <si>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</si>
  <si>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</si>
  <si>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</si>
  <si>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</si>
  <si>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</si>
  <si>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</si>
  <si>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</si>
  <si>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</si>
  <si>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</si>
  <si>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</si>
  <si>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</si>
  <si>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</si>
  <si>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</si>
  <si>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</si>
  <si>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</si>
  <si>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</si>
  <si>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</si>
  <si>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</si>
  <si>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</si>
  <si>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</si>
  <si>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</si>
  <si>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</si>
  <si>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</si>
  <si>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</si>
  <si>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</si>
  <si>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</si>
  <si>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</si>
  <si>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</si>
  <si>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</si>
  <si>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</si>
  <si>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</si>
  <si>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</si>
  <si>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</si>
  <si>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</si>
  <si>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</si>
  <si>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</si>
  <si>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</si>
  <si>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</si>
  <si>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</si>
  <si>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</si>
  <si>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</si>
  <si>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</si>
  <si>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</si>
  <si>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</si>
  <si>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</si>
  <si>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</si>
  <si>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</si>
  <si>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</si>
  <si>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</si>
  <si>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</si>
  <si>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</si>
  <si>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</si>
  <si>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</si>
  <si>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</si>
  <si>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</si>
  <si>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</si>
  <si>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</si>
  <si>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</si>
  <si>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</si>
  <si>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</si>
  <si>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</si>
  <si>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</si>
  <si>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</si>
  <si>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</si>
  <si>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</si>
  <si>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</si>
  <si>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</si>
  <si>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</si>
  <si>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</si>
  <si>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</si>
  <si>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</si>
  <si>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</si>
  <si>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</si>
  <si>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</si>
  <si>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</si>
  <si>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</si>
  <si>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</si>
  <si>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</si>
  <si>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</si>
  <si>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</si>
  <si>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</si>
  <si>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</si>
  <si>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</si>
  <si>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</si>
  <si>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</si>
  <si>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</si>
  <si>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</si>
  <si>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</si>
  <si>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</si>
  <si>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</si>
  <si>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</si>
  <si>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</si>
  <si>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</si>
  <si>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</si>
  <si>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</si>
  <si>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</si>
  <si>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</si>
  <si>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</si>
  <si>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</si>
  <si>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</si>
  <si>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</si>
  <si>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</si>
  <si>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</si>
  <si>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</si>
  <si>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</si>
  <si>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</si>
  <si>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</si>
  <si>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</si>
  <si>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</si>
  <si>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</si>
  <si>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</si>
  <si>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</si>
  <si>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</si>
  <si>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</si>
  <si>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</si>
  <si>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</si>
  <si>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</si>
  <si>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</si>
  <si>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</si>
  <si>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</si>
  <si>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</si>
  <si>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</si>
  <si>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</si>
  <si>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</si>
  <si>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</si>
  <si>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</si>
  <si>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</si>
  <si>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</si>
  <si>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</si>
  <si>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</si>
  <si>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</si>
  <si>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</si>
  <si>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</si>
  <si>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</si>
  <si>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</si>
  <si>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</si>
  <si>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</si>
  <si>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</si>
  <si>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</si>
  <si>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</si>
  <si>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</si>
  <si>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</si>
  <si>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</si>
  <si>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</si>
  <si>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</si>
  <si>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</si>
  <si>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</si>
  <si>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</si>
  <si>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</si>
  <si>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</si>
  <si>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</si>
  <si>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</si>
  <si>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</si>
  <si>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</si>
  <si>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</si>
  <si>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</si>
  <si>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</si>
  <si>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</si>
  <si>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</si>
  <si>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</si>
  <si>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</si>
  <si>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</si>
  <si>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</si>
  <si>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</si>
  <si>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</si>
  <si>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</si>
  <si>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</si>
  <si>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</si>
  <si>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</si>
  <si>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</si>
  <si>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</si>
  <si>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</si>
  <si>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</si>
  <si>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</si>
  <si>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</si>
  <si>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</si>
  <si>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</si>
  <si>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</si>
  <si>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</si>
  <si>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</si>
  <si>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</si>
  <si>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</si>
  <si>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</si>
  <si>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</si>
  <si>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</si>
  <si>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</si>
  <si>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</si>
  <si>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</si>
  <si>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</si>
  <si>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</si>
  <si>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</si>
  <si>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</si>
  <si>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</si>
  <si>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</si>
  <si>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</si>
  <si>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</si>
  <si>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</si>
  <si>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</si>
  <si>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</si>
  <si>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</si>
  <si>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</si>
  <si>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</si>
  <si>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</si>
  <si>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</si>
  <si>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</si>
  <si>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</si>
  <si>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</si>
  <si>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</si>
  <si>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</si>
  <si>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</si>
  <si>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</si>
  <si>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</si>
  <si>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</si>
  <si>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</si>
  <si>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</si>
  <si>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</si>
  <si>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</si>
  <si>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</si>
  <si>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</si>
  <si>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</si>
  <si>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</si>
  <si>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</si>
  <si>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</si>
  <si>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</si>
  <si>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</si>
  <si>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</si>
  <si>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</si>
  <si>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</si>
  <si>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</si>
  <si>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</si>
  <si>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</si>
  <si>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</si>
  <si>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</si>
  <si>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</si>
  <si>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</si>
  <si>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</si>
  <si>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</si>
  <si>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</si>
  <si>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</si>
  <si>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</si>
  <si>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</si>
  <si>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</si>
  <si>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</si>
  <si>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</si>
  <si>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</si>
  <si>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</si>
  <si>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</si>
  <si>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</si>
  <si>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</si>
  <si>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</si>
  <si>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</si>
  <si>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</si>
  <si>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</si>
  <si>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</si>
  <si>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</si>
  <si>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</si>
  <si>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</si>
  <si>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</si>
  <si>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</si>
  <si>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</si>
  <si>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</si>
  <si>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</si>
  <si>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</si>
  <si>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</si>
  <si>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</si>
  <si>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</si>
  <si>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</si>
  <si>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</si>
  <si>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</si>
  <si>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</si>
  <si>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</si>
  <si>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</si>
  <si>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</si>
  <si>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</si>
  <si>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</si>
  <si>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</si>
  <si>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</si>
  <si>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</si>
  <si>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</si>
  <si>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</si>
  <si>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</si>
  <si>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</si>
  <si>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</si>
  <si>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</si>
  <si>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</si>
  <si>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</si>
  <si>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</si>
  <si>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</si>
  <si>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</si>
  <si>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</si>
  <si>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</si>
  <si>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</si>
  <si>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</si>
  <si>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</si>
  <si>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</si>
  <si>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</si>
  <si>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</si>
  <si>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</si>
  <si>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</si>
  <si>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</si>
  <si>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</si>
  <si>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</si>
  <si>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</si>
  <si>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</si>
  <si>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</si>
  <si>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</si>
  <si>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</si>
  <si>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</si>
  <si>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</si>
  <si>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</si>
  <si>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</si>
  <si>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</si>
  <si>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</si>
  <si>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</si>
  <si>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</si>
  <si>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</si>
  <si>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</si>
  <si>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</si>
  <si>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</si>
  <si>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</si>
  <si>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</si>
  <si>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</si>
  <si>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</si>
  <si>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</si>
  <si>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</si>
  <si>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</si>
  <si>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</si>
  <si>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</si>
  <si>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</si>
  <si>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</si>
  <si>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</si>
  <si>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</si>
  <si>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</si>
  <si>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</si>
  <si>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</si>
  <si>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</si>
  <si>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</si>
  <si>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</si>
  <si>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</si>
  <si>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</si>
  <si>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</si>
  <si>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</si>
  <si>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</si>
  <si>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</si>
  <si>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</si>
  <si>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</si>
  <si>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</si>
  <si>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</si>
  <si>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</si>
  <si>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</si>
  <si>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</si>
  <si>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</si>
  <si>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</si>
  <si>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</si>
  <si>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</si>
  <si>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</si>
  <si>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</si>
  <si>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</si>
  <si>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</si>
  <si>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</si>
  <si>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</si>
  <si>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</si>
  <si>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</si>
  <si>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</si>
  <si>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</si>
  <si>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</si>
  <si>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</si>
  <si>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</si>
  <si>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</si>
  <si>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</si>
  <si>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</si>
  <si>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</si>
  <si>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</si>
  <si>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</si>
  <si>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</si>
  <si>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</si>
  <si>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</si>
  <si>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</si>
  <si>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</si>
  <si>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</si>
  <si>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</si>
  <si>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</si>
  <si>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</si>
  <si>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</si>
  <si>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</si>
  <si>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</si>
  <si>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</si>
  <si>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</si>
  <si>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</si>
  <si>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</si>
  <si>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</si>
  <si>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</si>
  <si>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</si>
  <si>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</si>
  <si>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</si>
  <si>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</si>
  <si>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</si>
  <si>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</si>
  <si>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</si>
  <si>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</si>
  <si>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</si>
  <si>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</si>
  <si>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</si>
  <si>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</si>
  <si>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</si>
  <si>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</si>
  <si>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</si>
  <si>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</si>
  <si>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</si>
  <si>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</si>
  <si>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</si>
  <si>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</si>
  <si>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</si>
  <si>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</si>
  <si>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</si>
  <si>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</si>
  <si>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</si>
  <si>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</si>
  <si>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</si>
  <si>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</si>
  <si>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</si>
  <si>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</si>
  <si>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</si>
  <si>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</si>
  <si>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</si>
  <si>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</si>
  <si>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</si>
  <si>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</si>
  <si>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</si>
  <si>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</si>
  <si>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</si>
  <si>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</si>
  <si>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</si>
  <si>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</si>
  <si>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</si>
  <si>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</si>
  <si>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</si>
  <si>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</si>
  <si>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</si>
  <si>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</si>
  <si>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</si>
  <si>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</si>
  <si>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</si>
  <si>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</si>
  <si>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</si>
  <si>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</si>
  <si>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</si>
  <si>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</si>
  <si>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</si>
  <si>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</si>
  <si>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</si>
  <si>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</si>
  <si>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</si>
  <si>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</si>
  <si>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</si>
  <si>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</si>
  <si>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</si>
  <si>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</si>
  <si>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</si>
  <si>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</si>
  <si>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</si>
  <si>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</si>
  <si>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</si>
  <si>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</si>
  <si>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</si>
  <si>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</si>
  <si>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</si>
  <si>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</si>
  <si>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</si>
  <si>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</si>
  <si>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</si>
  <si>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</si>
  <si>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</si>
  <si>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</si>
  <si>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</si>
  <si>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</si>
  <si>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</si>
  <si>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</si>
  <si>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</si>
  <si>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</si>
  <si>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</si>
  <si>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</si>
  <si>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</si>
  <si>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</si>
  <si>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</si>
  <si>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</si>
  <si>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</si>
  <si>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</si>
  <si>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</si>
  <si>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</si>
  <si>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</si>
  <si>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</si>
  <si>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</si>
  <si>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</si>
  <si>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</si>
  <si>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</si>
  <si>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</si>
  <si>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</si>
  <si>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</si>
  <si>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</si>
  <si>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</si>
  <si>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</si>
  <si>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</si>
  <si>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</si>
  <si>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</si>
  <si>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</si>
  <si>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</si>
  <si>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</si>
  <si>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</si>
  <si>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</si>
  <si>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</si>
  <si>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</si>
  <si>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</si>
  <si>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</si>
  <si>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</si>
  <si>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</si>
  <si>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</si>
  <si>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</si>
  <si>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</si>
  <si>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</si>
  <si>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</si>
  <si>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</si>
  <si>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</si>
  <si>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</si>
  <si>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</si>
  <si>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</si>
  <si>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</si>
  <si>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</si>
  <si>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</si>
  <si>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</si>
  <si>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</si>
  <si>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</si>
  <si>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</si>
  <si>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</si>
  <si>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</si>
  <si>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</si>
  <si>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</si>
  <si>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</si>
  <si>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</si>
  <si>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</si>
  <si>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</si>
  <si>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</si>
  <si>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</si>
  <si>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</si>
  <si>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</si>
  <si>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</si>
  <si>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</si>
  <si>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</si>
  <si>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</si>
  <si>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</si>
  <si>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</si>
  <si>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</si>
  <si>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</si>
  <si>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</si>
  <si>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</si>
  <si>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</si>
  <si>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</si>
  <si>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</si>
  <si>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</si>
  <si>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</si>
  <si>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</si>
  <si>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</si>
  <si>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</si>
  <si>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</si>
  <si>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</si>
  <si>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</si>
  <si>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</si>
  <si>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</si>
  <si>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</si>
  <si>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</si>
  <si>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</si>
  <si>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</si>
  <si>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</si>
  <si>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</si>
  <si>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</si>
  <si>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</si>
  <si>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</si>
  <si>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</si>
  <si>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</si>
  <si>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</si>
  <si>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</si>
  <si>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</si>
  <si>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</si>
  <si>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</si>
  <si>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</si>
  <si>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</si>
  <si>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</si>
  <si>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</si>
  <si>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</si>
  <si>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</si>
  <si>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</si>
  <si>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</si>
  <si>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</si>
  <si>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</si>
  <si>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</si>
  <si>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</si>
  <si>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</si>
  <si>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</si>
  <si>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</si>
  <si>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</si>
  <si>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</si>
  <si>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</si>
  <si>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</si>
  <si>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</si>
  <si>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</si>
  <si>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</si>
  <si>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</si>
  <si>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</si>
  <si>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</si>
  <si>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</si>
  <si>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</si>
  <si>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</si>
  <si>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</si>
  <si>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</si>
  <si>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</si>
  <si>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</si>
  <si>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</si>
  <si>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</si>
  <si>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</si>
  <si>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</si>
  <si>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</si>
  <si>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</si>
  <si>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</si>
  <si>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</si>
  <si>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</si>
  <si>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</si>
  <si>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</si>
  <si>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</si>
  <si>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</si>
  <si>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</si>
  <si>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</si>
  <si>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</si>
  <si>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</si>
  <si>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</si>
  <si>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</si>
  <si>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</si>
  <si>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</si>
  <si>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</si>
  <si>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</si>
  <si>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</si>
  <si>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</si>
  <si>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</si>
  <si>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</si>
  <si>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</si>
  <si>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</si>
  <si>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</si>
  <si>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</si>
  <si>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</si>
  <si>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</si>
  <si>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</si>
  <si>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</si>
  <si>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</si>
  <si>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</si>
  <si>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</si>
  <si>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</si>
  <si>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</si>
  <si>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</si>
  <si>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</si>
  <si>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</si>
  <si>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</si>
  <si>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</si>
  <si>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</si>
  <si>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</si>
  <si>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</si>
  <si>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</si>
  <si>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</si>
  <si>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</si>
  <si>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</si>
  <si>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</si>
  <si>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</si>
  <si>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</si>
  <si>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</si>
  <si>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</si>
  <si>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</si>
  <si>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</si>
  <si>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</si>
  <si>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</si>
  <si>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</si>
  <si>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</si>
  <si>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</si>
  <si>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</si>
  <si>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</si>
  <si>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</si>
  <si>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</si>
  <si>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</si>
  <si>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</si>
  <si>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</si>
  <si>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</si>
  <si>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</si>
  <si>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</si>
  <si>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</si>
  <si>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</si>
  <si>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</si>
  <si>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</si>
  <si>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</si>
  <si>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</si>
  <si>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</si>
  <si>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</si>
  <si>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</si>
  <si>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</si>
  <si>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</si>
  <si>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</si>
  <si>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</si>
  <si>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</si>
  <si>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</si>
  <si>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</si>
  <si>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</si>
  <si>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</si>
  <si>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</si>
  <si>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</si>
  <si>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</si>
  <si>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</si>
  <si>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</si>
  <si>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</si>
  <si>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</si>
  <si>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</si>
  <si>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</si>
  <si>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</si>
  <si>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</si>
  <si>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</si>
  <si>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</si>
  <si>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</si>
  <si>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</si>
  <si>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</si>
  <si>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</si>
  <si>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</si>
  <si>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</si>
  <si>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</si>
  <si>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</si>
  <si>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</si>
  <si>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</si>
  <si>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</si>
  <si>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</si>
  <si>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</si>
  <si>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</si>
  <si>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</si>
  <si>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</si>
  <si>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</si>
  <si>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</si>
  <si>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</si>
  <si>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</si>
  <si>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</si>
  <si>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</si>
  <si>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</si>
  <si>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</si>
  <si>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</si>
  <si>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</si>
  <si>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</si>
  <si>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</si>
  <si>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</si>
  <si>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</si>
  <si>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</si>
  <si>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</si>
  <si>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</si>
  <si>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</si>
  <si>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</si>
  <si>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</si>
  <si>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</si>
  <si>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</si>
  <si>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</si>
  <si>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</si>
  <si>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</si>
  <si>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</si>
  <si>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</si>
  <si>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</si>
  <si>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</si>
  <si>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</si>
  <si>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</si>
  <si>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</si>
  <si>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</si>
  <si>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</si>
  <si>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</si>
  <si>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</si>
  <si>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</si>
  <si>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</si>
  <si>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</si>
  <si>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</si>
  <si>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</si>
  <si>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</si>
  <si>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</si>
  <si>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</si>
  <si>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</si>
  <si>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</si>
  <si>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</si>
  <si>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</si>
  <si>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</si>
  <si>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</si>
  <si>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</si>
  <si>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</si>
  <si>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</si>
  <si>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</si>
  <si>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</si>
  <si>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</si>
  <si>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</si>
  <si>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</si>
  <si>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</si>
  <si>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</si>
  <si>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</si>
  <si>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</si>
  <si>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</si>
  <si>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</si>
  <si>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</si>
  <si>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</si>
  <si>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</si>
  <si>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</si>
  <si>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</si>
  <si>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</si>
  <si>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</si>
  <si>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</si>
  <si>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</si>
  <si>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</si>
  <si>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</si>
  <si>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</si>
  <si>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</si>
  <si>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</si>
  <si>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</si>
  <si>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</si>
  <si>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</si>
  <si>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</si>
  <si>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</si>
  <si>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</si>
  <si>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</si>
  <si>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</si>
  <si>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</si>
  <si>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</si>
  <si>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</si>
  <si>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</si>
  <si>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</si>
  <si>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</si>
  <si>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</si>
  <si>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</si>
  <si>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</si>
  <si>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</si>
  <si>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</si>
  <si>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</si>
  <si>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</si>
  <si>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</si>
  <si>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</si>
  <si>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</si>
  <si>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</si>
  <si>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</si>
  <si>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</si>
  <si>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</si>
  <si>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</si>
  <si>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</si>
  <si>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</si>
  <si>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</si>
  <si>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</si>
  <si>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</si>
  <si>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</si>
  <si>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</si>
  <si>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</si>
  <si>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</si>
  <si>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</si>
  <si>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</si>
  <si>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</si>
  <si>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</si>
  <si>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</si>
  <si>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</si>
  <si>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</si>
  <si>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</si>
  <si>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</si>
  <si>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</si>
  <si>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</si>
  <si>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</si>
  <si>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</si>
  <si>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</si>
  <si>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</si>
  <si>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</si>
  <si>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</si>
  <si>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</si>
  <si>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</si>
  <si>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</si>
  <si>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</si>
  <si>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</si>
  <si>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</si>
  <si>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</si>
  <si>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</si>
  <si>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</si>
  <si>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</si>
  <si>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</si>
  <si>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</si>
  <si>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</si>
  <si>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</si>
  <si>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</si>
  <si>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</si>
  <si>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</si>
  <si>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</si>
  <si>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</si>
  <si>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</si>
  <si>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</si>
  <si>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</si>
  <si>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</si>
  <si>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</si>
  <si>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</si>
  <si>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</si>
  <si>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</si>
  <si>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</si>
  <si>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</si>
  <si>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</si>
  <si>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</si>
  <si>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</si>
  <si>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</si>
  <si>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</si>
  <si>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</si>
  <si>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</si>
  <si>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</si>
  <si>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</si>
  <si>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</si>
  <si>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</si>
  <si>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</si>
  <si>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</si>
  <si>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</si>
  <si>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</si>
  <si>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</si>
  <si>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</si>
  <si>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</si>
  <si>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</si>
  <si>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</si>
  <si>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</si>
  <si>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</si>
  <si>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</si>
  <si>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</si>
  <si>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</si>
  <si>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</si>
  <si>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</si>
  <si>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</si>
  <si>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</si>
  <si>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</si>
  <si>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</si>
  <si>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</si>
  <si>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</si>
  <si>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</si>
  <si>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</si>
  <si>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</si>
  <si>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</si>
  <si>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</si>
  <si>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</si>
  <si>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</si>
  <si>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</si>
  <si>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</si>
  <si>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</si>
  <si>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</si>
  <si>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</si>
  <si>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</si>
  <si>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</si>
  <si>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</si>
  <si>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</si>
  <si>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</si>
  <si>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</si>
  <si>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</si>
  <si>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</si>
  <si>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</si>
  <si>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</si>
  <si>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</si>
  <si>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</si>
  <si>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</si>
  <si>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</si>
  <si>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</si>
  <si>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</si>
  <si>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</si>
  <si>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</si>
  <si>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</si>
  <si>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</si>
  <si>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</si>
  <si>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</si>
  <si>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</si>
  <si>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</si>
  <si>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</si>
  <si>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</si>
  <si>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</si>
  <si>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</si>
  <si>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</si>
  <si>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</si>
  <si>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</si>
  <si>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</si>
  <si>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</si>
  <si>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</si>
  <si>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</si>
  <si>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</si>
  <si>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</si>
  <si>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</si>
  <si>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</si>
  <si>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</si>
  <si>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</si>
  <si>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</si>
  <si>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</si>
  <si>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</si>
  <si>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</si>
  <si>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</si>
  <si>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</si>
  <si>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</si>
  <si>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</si>
  <si>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</si>
  <si>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</si>
  <si>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</si>
  <si>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</si>
  <si>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</si>
  <si>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</si>
  <si>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</si>
  <si>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</si>
  <si>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</si>
  <si>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</si>
  <si>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</si>
  <si>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</si>
  <si>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</si>
  <si>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</si>
  <si>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</si>
  <si>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</si>
  <si>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</si>
  <si>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</si>
  <si>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</si>
  <si>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</si>
  <si>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</si>
  <si>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</si>
  <si>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</si>
  <si>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</si>
  <si>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</si>
  <si>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</si>
  <si>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</si>
  <si>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</si>
  <si>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</si>
  <si>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</si>
  <si>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</si>
  <si>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</si>
  <si>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</si>
  <si>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</si>
  <si>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</si>
  <si>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</si>
  <si>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</si>
  <si>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</si>
  <si>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</si>
  <si>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</si>
  <si>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</si>
  <si>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</si>
  <si>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</si>
  <si>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</si>
  <si>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</si>
  <si>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</si>
  <si>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</si>
  <si>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</si>
  <si>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</si>
  <si>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</si>
  <si>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</si>
  <si>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</si>
  <si>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</si>
  <si>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</si>
  <si>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</si>
  <si>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</si>
  <si>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</si>
  <si>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</si>
  <si>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</si>
  <si>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</si>
  <si>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</si>
  <si>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</si>
  <si>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</si>
  <si>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</si>
  <si>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</si>
  <si>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</si>
  <si>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</si>
  <si>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</si>
  <si>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</si>
  <si>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</si>
  <si>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</si>
  <si>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</si>
  <si>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</si>
  <si>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</si>
  <si>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</si>
  <si>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</si>
  <si>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</si>
  <si>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</si>
  <si>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</si>
  <si>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</si>
  <si>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</si>
  <si>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</si>
  <si>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</si>
  <si>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</si>
  <si>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</si>
  <si>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</si>
  <si>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</si>
  <si>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</si>
  <si>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</si>
  <si>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</si>
  <si>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</si>
  <si>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</si>
  <si>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</si>
  <si>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</si>
  <si>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</si>
  <si>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</si>
  <si>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</si>
  <si>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</si>
  <si>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</si>
  <si>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</si>
  <si>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</si>
  <si>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</si>
  <si>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</si>
  <si>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</si>
  <si>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</si>
  <si>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</si>
  <si>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</si>
  <si>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</si>
  <si>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</si>
  <si>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</si>
  <si>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</si>
  <si>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</si>
  <si>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</si>
  <si>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</si>
  <si>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</si>
  <si>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</si>
  <si>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</si>
  <si>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</si>
  <si>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</si>
  <si>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</si>
  <si>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</si>
  <si>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</si>
  <si>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</si>
  <si>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</si>
  <si>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</si>
  <si>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</si>
  <si>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</si>
  <si>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</si>
  <si>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</si>
  <si>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</si>
  <si>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</si>
  <si>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</si>
  <si>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</si>
  <si>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</si>
  <si>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</si>
  <si>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</si>
  <si>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</si>
  <si>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</si>
  <si>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</si>
  <si>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</si>
  <si>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</si>
  <si>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</si>
  <si>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</si>
  <si>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</si>
  <si>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</si>
  <si>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</si>
  <si>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</si>
  <si>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</si>
  <si>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</si>
  <si>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</si>
  <si>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</si>
  <si>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</si>
  <si>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</si>
  <si>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</si>
  <si>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</si>
  <si>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</si>
  <si>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</si>
  <si>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</si>
  <si>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</si>
  <si>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</si>
  <si>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</si>
  <si>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</si>
  <si>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</si>
  <si>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</si>
  <si>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</si>
  <si>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</si>
  <si>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</si>
  <si>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</si>
  <si>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</si>
  <si>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</si>
  <si>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</si>
  <si>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</si>
  <si>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</si>
  <si>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</si>
  <si>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</si>
  <si>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</si>
  <si>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</si>
  <si>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</si>
  <si>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</si>
  <si>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</si>
  <si>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</si>
  <si>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</si>
  <si>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</si>
  <si>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</si>
  <si>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</si>
  <si>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</si>
  <si>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</si>
  <si>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</si>
  <si>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</si>
  <si>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</si>
  <si>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</si>
  <si>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</si>
  <si>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</si>
  <si>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</si>
  <si>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</si>
  <si>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</si>
  <si>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</si>
  <si>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</si>
  <si>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</si>
  <si>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</si>
  <si>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</si>
  <si>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</si>
  <si>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</si>
  <si>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</si>
  <si>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</si>
  <si>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</si>
  <si>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</si>
  <si>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</si>
  <si>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</si>
  <si>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</si>
  <si>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</si>
  <si>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</si>
  <si>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</si>
  <si>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</si>
  <si>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</si>
  <si>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</si>
  <si>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</si>
  <si>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</si>
  <si>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</si>
  <si>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</si>
  <si>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</si>
  <si>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</si>
  <si>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</si>
  <si>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</si>
  <si>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</si>
  <si>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</si>
  <si>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</si>
  <si>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</si>
  <si>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</si>
  <si>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</si>
  <si>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</si>
  <si>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</si>
  <si>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</si>
  <si>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</si>
  <si>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</si>
  <si>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</si>
  <si>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</si>
  <si>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</si>
  <si>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</si>
  <si>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</si>
  <si>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</si>
  <si>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</si>
  <si>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</si>
  <si>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</si>
  <si>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</si>
  <si>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</si>
  <si>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</si>
  <si>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</si>
  <si>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</si>
  <si>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</si>
  <si>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</si>
  <si>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</si>
  <si>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</si>
  <si>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</si>
  <si>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</si>
  <si>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</si>
  <si>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</si>
  <si>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</si>
  <si>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</si>
  <si>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</si>
  <si>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</si>
  <si>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</si>
  <si>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</si>
  <si>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</si>
  <si>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</si>
  <si>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</si>
  <si>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</si>
  <si>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</si>
  <si>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</si>
  <si>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</si>
  <si>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</si>
  <si>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</si>
  <si>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</si>
  <si>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</si>
  <si>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</si>
  <si>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</si>
  <si>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</si>
  <si>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</si>
  <si>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</si>
  <si>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</si>
  <si>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</si>
  <si>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</si>
  <si>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</si>
  <si>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</si>
  <si>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</si>
  <si>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</si>
  <si>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</si>
  <si>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</si>
  <si>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</si>
  <si>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</si>
  <si>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</si>
  <si>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</si>
  <si>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</si>
  <si>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</si>
  <si>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</si>
  <si>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</si>
  <si>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</si>
  <si>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</si>
  <si>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</si>
  <si>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</si>
  <si>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</si>
  <si>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</si>
  <si>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</si>
  <si>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</si>
  <si>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</si>
  <si>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</si>
  <si>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</si>
  <si>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</si>
  <si>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</si>
  <si>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</si>
  <si>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</si>
  <si>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</si>
  <si>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</si>
  <si>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</si>
  <si>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</si>
  <si>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</si>
  <si>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</si>
  <si>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</si>
  <si>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</si>
  <si>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</si>
  <si>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</si>
  <si>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</si>
  <si>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</si>
  <si>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</si>
  <si>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</si>
  <si>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</si>
  <si>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</si>
  <si>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</si>
  <si>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</si>
  <si>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</si>
  <si>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</si>
  <si>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</si>
  <si>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</si>
  <si>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</si>
  <si>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</si>
  <si>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</si>
  <si>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</si>
  <si>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</si>
  <si>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</si>
  <si>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</si>
  <si>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</si>
  <si>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</si>
  <si>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</si>
  <si>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</si>
  <si>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</si>
  <si>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</si>
  <si>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</si>
  <si>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</si>
  <si>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</si>
  <si>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</si>
  <si>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</si>
  <si>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</si>
  <si>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</si>
  <si>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</si>
  <si>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</si>
  <si>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</si>
  <si>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</si>
  <si>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</si>
  <si>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</si>
  <si>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</si>
  <si>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</si>
  <si>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</si>
  <si>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</si>
  <si>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</si>
  <si>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</si>
  <si>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</si>
  <si>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</si>
  <si>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</si>
  <si>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</si>
  <si>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</si>
  <si>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</si>
  <si>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</si>
  <si>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</si>
  <si>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</si>
  <si>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</si>
  <si>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</si>
  <si>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</si>
  <si>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</si>
  <si>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</si>
  <si>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</si>
  <si>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</si>
  <si>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</si>
  <si>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</si>
  <si>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</si>
  <si>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</si>
  <si>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</si>
  <si>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</si>
  <si>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</si>
  <si>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</si>
  <si>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</si>
  <si>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</si>
  <si>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</si>
  <si>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</si>
  <si>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</si>
  <si>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</si>
  <si>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</si>
  <si>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</si>
  <si>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</si>
  <si>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</si>
  <si>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</si>
  <si>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</si>
  <si>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</si>
  <si>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</si>
  <si>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</si>
  <si>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</si>
  <si>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</si>
  <si>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</si>
  <si>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</si>
  <si>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</si>
  <si>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</si>
  <si>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</si>
  <si>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</si>
  <si>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</si>
  <si>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</si>
  <si>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</si>
  <si>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</si>
  <si>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</si>
  <si>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</si>
  <si>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</si>
  <si>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</si>
  <si>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</si>
  <si>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</si>
  <si>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</si>
  <si>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</si>
  <si>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</si>
  <si>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</si>
  <si>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</si>
  <si>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</si>
  <si>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</si>
  <si>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</si>
  <si>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</si>
  <si>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</si>
  <si>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</si>
  <si>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</si>
  <si>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</si>
  <si>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</si>
  <si>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</si>
  <si>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</si>
  <si>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</si>
  <si>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</si>
  <si>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</si>
  <si>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</si>
  <si>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</si>
  <si>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</si>
  <si>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</si>
  <si>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</si>
  <si>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</si>
  <si>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</si>
  <si>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</si>
  <si>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</si>
  <si>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</si>
  <si>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</si>
  <si>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</si>
  <si>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</si>
  <si>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</si>
  <si>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</si>
  <si>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</si>
  <si>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</si>
  <si>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</si>
  <si>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</si>
  <si>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</si>
  <si>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</si>
  <si>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</si>
  <si>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</si>
  <si>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</si>
  <si>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</si>
  <si>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</si>
  <si>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</si>
  <si>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</si>
  <si>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</si>
  <si>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</si>
  <si>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</si>
  <si>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</si>
  <si>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</si>
  <si>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</si>
  <si>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</si>
  <si>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</si>
  <si>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</si>
  <si>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</si>
  <si>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</si>
  <si>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</si>
  <si>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</si>
  <si>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</si>
  <si>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</si>
  <si>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</si>
  <si>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</si>
  <si>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</si>
  <si>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</si>
  <si>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</si>
  <si>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</si>
  <si>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</si>
  <si>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</si>
  <si>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</si>
  <si>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</si>
  <si>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</si>
  <si>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</si>
  <si>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</si>
  <si>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</si>
  <si>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</si>
  <si>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</si>
  <si>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</si>
  <si>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</si>
  <si>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</si>
  <si>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</si>
  <si>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</si>
  <si>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</si>
  <si>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</si>
  <si>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</si>
  <si>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</si>
  <si>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</si>
  <si>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</si>
  <si>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</si>
  <si>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</si>
  <si>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</si>
  <si>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</si>
  <si>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</si>
  <si>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</si>
  <si>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</si>
  <si>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</si>
  <si>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</si>
  <si>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</si>
  <si>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</si>
  <si>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</si>
  <si>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</si>
  <si>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</si>
  <si>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</si>
  <si>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</si>
  <si>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</si>
  <si>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</si>
  <si>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</si>
  <si>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</si>
  <si>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</si>
  <si>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</si>
  <si>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</si>
  <si>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</si>
  <si>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</si>
  <si>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</si>
  <si>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</si>
  <si>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</si>
  <si>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</si>
  <si>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</si>
  <si>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</si>
  <si>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</si>
  <si>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</si>
  <si>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</si>
  <si>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</si>
  <si>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</si>
  <si>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</si>
  <si>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</si>
  <si>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</si>
  <si>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</si>
  <si>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</si>
  <si>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</si>
  <si>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</si>
  <si>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</si>
  <si>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</si>
  <si>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</si>
  <si>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</si>
  <si>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</si>
  <si>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</si>
  <si>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</si>
  <si>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</si>
  <si>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</si>
  <si>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</si>
  <si>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</si>
  <si>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</si>
  <si>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</si>
  <si>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</si>
  <si>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</si>
  <si>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</si>
  <si>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</si>
  <si>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</si>
  <si>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</si>
  <si>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</si>
  <si>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</si>
  <si>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</si>
  <si>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</si>
  <si>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</si>
  <si>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</si>
  <si>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</si>
  <si>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</si>
  <si>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</si>
  <si>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</si>
  <si>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</si>
  <si>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</si>
  <si>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</si>
  <si>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</si>
  <si>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</si>
  <si>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</si>
  <si>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</si>
  <si>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</si>
  <si>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</si>
  <si>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</si>
  <si>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</si>
  <si>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</si>
  <si>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</si>
  <si>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</si>
  <si>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</si>
  <si>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</si>
  <si>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</si>
  <si>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</si>
  <si>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</si>
  <si>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</si>
  <si>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</si>
  <si>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</si>
  <si>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</si>
  <si>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</si>
  <si>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</si>
  <si>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</si>
  <si>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</si>
  <si>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</si>
  <si>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</si>
  <si>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</si>
  <si>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</si>
  <si>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</si>
  <si>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</si>
  <si>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</si>
  <si>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</si>
  <si>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</si>
  <si>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</si>
  <si>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</si>
  <si>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</si>
  <si>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</si>
  <si>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</si>
  <si>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</si>
  <si>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</si>
  <si>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</si>
  <si>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</si>
  <si>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</si>
  <si>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</si>
  <si>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</si>
  <si>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</si>
  <si>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</si>
  <si>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</si>
  <si>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</si>
  <si>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</si>
  <si>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</si>
  <si>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</si>
  <si>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</si>
  <si>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</si>
  <si>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</si>
  <si>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</si>
  <si>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</si>
  <si>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</si>
  <si>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</si>
  <si>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</si>
  <si>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</si>
  <si>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</si>
  <si>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</si>
  <si>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</si>
  <si>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</si>
  <si>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</si>
  <si>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</si>
  <si>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</si>
  <si>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</si>
  <si>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</si>
  <si>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</si>
  <si>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</si>
  <si>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</si>
  <si>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</si>
  <si>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</si>
  <si>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</si>
  <si>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</si>
  <si>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</si>
  <si>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</si>
  <si>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</si>
  <si>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</si>
  <si>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</si>
  <si>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</si>
  <si>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</si>
  <si>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</si>
  <si>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</si>
  <si>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</si>
  <si>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</si>
  <si>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</si>
  <si>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</si>
  <si>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</si>
  <si>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</si>
  <si>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</si>
  <si>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</si>
  <si>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</si>
  <si>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</si>
  <si>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</si>
  <si>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</si>
  <si>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</si>
  <si>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</si>
  <si>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</si>
  <si>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</si>
  <si>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</si>
  <si>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</si>
  <si>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</si>
  <si>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</si>
  <si>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</si>
  <si>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</si>
  <si>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</si>
  <si>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</si>
  <si>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</si>
  <si>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</si>
  <si>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</si>
  <si>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</si>
  <si>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</si>
  <si>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</si>
  <si>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</si>
  <si>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</si>
  <si>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</si>
  <si>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</si>
  <si>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</si>
  <si>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</si>
  <si>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</si>
  <si>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</si>
  <si>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</si>
  <si>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</si>
  <si>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</si>
  <si>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</si>
  <si>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</si>
  <si>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</si>
  <si>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</si>
  <si>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</si>
  <si>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</si>
  <si>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</si>
  <si>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</si>
  <si>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</si>
  <si>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</si>
  <si>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</si>
  <si>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</si>
  <si>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</si>
  <si>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</si>
  <si>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</si>
  <si>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</si>
  <si>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</si>
  <si>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</si>
  <si>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</si>
  <si>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</si>
  <si>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</si>
  <si>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</si>
  <si>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</si>
  <si>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</si>
  <si>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</si>
  <si>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</si>
  <si>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</si>
  <si>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</si>
  <si>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</si>
  <si>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</si>
  <si>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</si>
  <si>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</si>
  <si>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</si>
  <si>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</si>
  <si>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</si>
  <si>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</si>
  <si>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</si>
  <si>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</si>
  <si>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</si>
  <si>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</si>
  <si>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</si>
  <si>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</si>
  <si>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</si>
  <si>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</si>
  <si>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</si>
  <si>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</si>
  <si>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</si>
  <si>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</si>
  <si>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</si>
  <si>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</si>
  <si>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</si>
  <si>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</si>
  <si>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</si>
  <si>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</si>
  <si>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</si>
  <si>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</si>
  <si>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</si>
  <si>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</si>
  <si>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</si>
  <si>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</si>
  <si>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</si>
  <si>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</si>
  <si>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</si>
  <si>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</si>
  <si>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</si>
  <si>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</si>
  <si>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</si>
  <si>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</si>
  <si>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</si>
  <si>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</si>
  <si>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</si>
  <si>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</si>
  <si>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</si>
  <si>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</si>
  <si>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</si>
  <si>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</si>
  <si>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</si>
  <si>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</si>
  <si>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</si>
  <si>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</si>
  <si>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</si>
  <si>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</si>
  <si>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</si>
  <si>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</si>
  <si>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</si>
  <si>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</si>
  <si>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</si>
  <si>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</si>
  <si>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</si>
  <si>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</si>
  <si>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</si>
  <si>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</si>
  <si>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</si>
  <si>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</si>
  <si>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</si>
  <si>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</si>
  <si>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</si>
  <si>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</si>
  <si>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</si>
  <si>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</si>
  <si>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</si>
  <si>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</si>
  <si>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</si>
  <si>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</si>
  <si>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</si>
  <si>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</si>
  <si>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</si>
  <si>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</si>
  <si>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</si>
  <si>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</si>
  <si>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</si>
  <si>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</si>
  <si>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</si>
  <si>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</si>
  <si>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</si>
  <si>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</si>
  <si>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</si>
  <si>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</si>
  <si>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</si>
  <si>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</si>
  <si>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</si>
  <si>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</si>
  <si>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</si>
  <si>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</si>
  <si>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</si>
  <si>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</si>
  <si>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</si>
  <si>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</si>
  <si>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</si>
  <si>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</si>
  <si>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</si>
  <si>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</si>
  <si>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</si>
  <si>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</si>
  <si>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</si>
  <si>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</si>
  <si>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</si>
  <si>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</si>
  <si>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</si>
  <si>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</si>
  <si>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</si>
  <si>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</si>
  <si>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</si>
  <si>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</si>
  <si>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</si>
  <si>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</si>
  <si>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</si>
  <si>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</si>
  <si>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</si>
  <si>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</si>
  <si>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</si>
  <si>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</si>
  <si>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</si>
  <si>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</si>
  <si>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</si>
  <si>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</si>
  <si>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</si>
  <si>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</si>
  <si>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</si>
  <si>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</si>
  <si>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</si>
  <si>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</si>
  <si>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</si>
  <si>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</si>
  <si>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</si>
  <si>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</si>
  <si>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</si>
  <si>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</si>
  <si>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</si>
  <si>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</si>
  <si>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</si>
  <si>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</si>
  <si>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</si>
  <si>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</si>
  <si>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</si>
  <si>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</si>
  <si>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</si>
  <si>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</si>
  <si>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</si>
  <si>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</si>
  <si>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</si>
  <si>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</si>
  <si>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</si>
  <si>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</si>
  <si>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</si>
  <si>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</si>
  <si>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</si>
  <si>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</si>
  <si>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</si>
  <si>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</si>
  <si>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</si>
  <si>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</si>
  <si>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</si>
  <si>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</si>
  <si>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</si>
  <si>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</si>
  <si>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</si>
  <si>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</si>
  <si>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</si>
  <si>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</si>
  <si>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</si>
  <si>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</si>
  <si>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</si>
  <si>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</si>
  <si>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</si>
  <si>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</si>
  <si>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</si>
  <si>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</si>
  <si>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</si>
  <si>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</si>
  <si>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</si>
  <si>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</si>
  <si>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</si>
  <si>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</si>
  <si>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</si>
  <si>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</si>
  <si>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</si>
  <si>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</si>
  <si>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</si>
  <si>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</si>
  <si>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</si>
  <si>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</si>
  <si>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</si>
  <si>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</si>
  <si>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</si>
  <si>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</si>
  <si>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</si>
  <si>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</si>
  <si>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</si>
  <si>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</si>
  <si>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</si>
  <si>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</si>
  <si>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</si>
  <si>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</si>
  <si>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</si>
  <si>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</si>
  <si>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</si>
  <si>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</si>
  <si>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</si>
  <si>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</si>
  <si>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</si>
  <si>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</si>
  <si>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</si>
  <si>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</si>
  <si>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</si>
  <si>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</si>
  <si>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</si>
  <si>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</si>
  <si>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</si>
  <si>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</si>
  <si>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</si>
  <si>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</si>
  <si>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</si>
  <si>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</si>
  <si>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</si>
  <si>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</si>
  <si>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</si>
  <si>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</si>
  <si>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</si>
  <si>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</si>
  <si>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</si>
  <si>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</si>
  <si>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</si>
  <si>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</si>
  <si>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</si>
  <si>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</si>
  <si>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</si>
  <si>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</si>
  <si>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</si>
  <si>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</si>
  <si>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</si>
  <si>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</si>
  <si>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</si>
  <si>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</si>
  <si>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</si>
  <si>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</si>
  <si>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</si>
  <si>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</si>
  <si>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</si>
  <si>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</si>
  <si>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</si>
  <si>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</si>
  <si>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</si>
  <si>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</si>
  <si>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</si>
  <si>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</si>
  <si>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</si>
  <si>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</si>
  <si>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</si>
  <si>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</si>
  <si>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</si>
  <si>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</si>
  <si>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</si>
  <si>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</si>
  <si>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</si>
  <si>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</si>
  <si>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</si>
  <si>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</si>
  <si>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</si>
  <si>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</si>
  <si>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</si>
  <si>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</si>
  <si>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</si>
  <si>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</si>
  <si>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</si>
  <si>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</si>
  <si>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</si>
  <si>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</si>
  <si>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</si>
  <si>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</si>
  <si>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</si>
  <si>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</si>
  <si>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</si>
  <si>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</si>
  <si>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</si>
  <si>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</si>
  <si>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</si>
  <si>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</si>
  <si>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</si>
  <si>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</si>
  <si>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</si>
  <si>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</si>
  <si>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</si>
  <si>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</si>
  <si>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</si>
  <si>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</si>
  <si>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</si>
  <si>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</si>
  <si>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</si>
  <si>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</si>
  <si>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</si>
  <si>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</si>
  <si>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</si>
  <si>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</si>
  <si>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</si>
  <si>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</si>
  <si>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</si>
  <si>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</si>
  <si>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</si>
  <si>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</si>
  <si>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</si>
  <si>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</si>
  <si>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</si>
  <si>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</si>
  <si>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</si>
  <si>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</si>
  <si>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</si>
  <si>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</si>
  <si>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</si>
  <si>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</si>
  <si>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</si>
  <si>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</si>
  <si>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</si>
  <si>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</si>
  <si>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</si>
  <si>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</si>
  <si>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</si>
  <si>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</si>
  <si>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</si>
  <si>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</si>
  <si>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</si>
  <si>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</si>
  <si>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</si>
  <si>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</si>
  <si>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</si>
  <si>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</si>
  <si>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</si>
  <si>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</si>
  <si>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</si>
  <si>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</si>
  <si>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</si>
  <si>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</si>
  <si>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</si>
  <si>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</si>
  <si>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</si>
  <si>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</si>
  <si>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</si>
  <si>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</si>
  <si>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</si>
  <si>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</si>
  <si>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</si>
  <si>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</si>
  <si>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</si>
  <si>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</si>
  <si>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</si>
  <si>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</si>
  <si>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</si>
  <si>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</si>
  <si>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</si>
  <si>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</si>
  <si>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</si>
  <si>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</si>
  <si>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</si>
  <si>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</si>
  <si>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</si>
  <si>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</si>
  <si>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</si>
  <si>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</si>
  <si>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</si>
  <si>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</si>
  <si>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</si>
  <si>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</si>
  <si>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</si>
  <si>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</si>
  <si>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</si>
  <si>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</si>
  <si>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</si>
  <si>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</si>
  <si>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</si>
  <si>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</si>
  <si>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</si>
  <si>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</si>
  <si>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</si>
  <si>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</si>
  <si>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</si>
  <si>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</si>
  <si>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</si>
  <si>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</si>
  <si>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</si>
  <si>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</si>
  <si>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</si>
  <si>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</si>
  <si>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</si>
  <si>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</si>
  <si>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</si>
  <si>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</si>
  <si>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</si>
  <si>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</si>
  <si>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</si>
  <si>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</si>
  <si>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</si>
  <si>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</si>
  <si>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</si>
  <si>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</si>
  <si>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</si>
  <si>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</si>
  <si>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</si>
  <si>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</si>
  <si>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</si>
  <si>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</si>
  <si>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</si>
  <si>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</si>
  <si>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</si>
  <si>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</si>
  <si>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</si>
  <si>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</si>
  <si>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</si>
  <si>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</si>
  <si>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</si>
  <si>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</si>
  <si>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</si>
  <si>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</si>
  <si>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</si>
  <si>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</si>
  <si>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</si>
  <si>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</si>
  <si>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</si>
  <si>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</si>
  <si>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</si>
  <si>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</si>
  <si>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</si>
  <si>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</si>
  <si>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</si>
  <si>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</si>
  <si>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</si>
  <si>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</si>
  <si>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</si>
  <si>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</si>
  <si>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</si>
  <si>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</si>
  <si>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</si>
  <si>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</si>
  <si>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</si>
  <si>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</si>
  <si>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</si>
  <si>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</si>
  <si>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</si>
  <si>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</si>
  <si>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</si>
  <si>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</si>
  <si>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</si>
  <si>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</si>
  <si>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</si>
  <si>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</si>
  <si>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</si>
  <si>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</si>
  <si>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</si>
  <si>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</si>
  <si>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</si>
  <si>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</si>
  <si>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</si>
  <si>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</si>
  <si>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</si>
  <si>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</si>
  <si>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</si>
  <si>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</si>
  <si>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</si>
  <si>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</si>
  <si>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</si>
  <si>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</si>
  <si>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</si>
  <si>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</si>
  <si>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</si>
  <si>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</si>
  <si>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</si>
  <si>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</si>
  <si>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</si>
  <si>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</si>
  <si>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</si>
  <si>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</si>
  <si>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</si>
  <si>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</si>
  <si>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</si>
  <si>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</si>
  <si>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</si>
  <si>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</si>
  <si>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</si>
  <si>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</si>
  <si>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</si>
  <si>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</si>
  <si>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</si>
  <si>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</si>
  <si>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</si>
  <si>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</si>
  <si>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</si>
  <si>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</si>
  <si>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</si>
  <si>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</si>
  <si>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</si>
  <si>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</si>
  <si>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</si>
  <si>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</si>
  <si>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</si>
  <si>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</si>
  <si>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</si>
  <si>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</si>
  <si>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</si>
  <si>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</si>
  <si>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</si>
  <si>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</si>
  <si>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</si>
  <si>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</si>
  <si>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</si>
  <si>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</si>
  <si>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</si>
  <si>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</si>
  <si>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</si>
  <si>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</si>
  <si>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</si>
  <si>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</si>
  <si>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</si>
  <si>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</si>
  <si>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</si>
  <si>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</si>
  <si>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</si>
  <si>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</si>
  <si>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</si>
  <si>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</si>
  <si>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</si>
  <si>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</si>
  <si>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</si>
  <si>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</si>
  <si>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</si>
  <si>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</si>
  <si>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</si>
  <si>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</si>
  <si>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</si>
  <si>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</si>
  <si>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</si>
  <si>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</si>
  <si>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</si>
  <si>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</si>
  <si>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</si>
  <si>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</si>
  <si>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</si>
  <si>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</si>
  <si>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</si>
  <si>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</si>
  <si>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</si>
  <si>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</si>
  <si>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</si>
  <si>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</si>
  <si>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</si>
  <si>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</si>
  <si>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</si>
  <si>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</si>
  <si>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</si>
  <si>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</si>
  <si>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</si>
  <si>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</si>
  <si>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</si>
  <si>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</si>
  <si>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</si>
  <si>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</si>
  <si>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</si>
  <si>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</si>
  <si>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</si>
  <si>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</si>
  <si>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</si>
  <si>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</si>
  <si>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</si>
  <si>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</si>
  <si>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</si>
  <si>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</si>
  <si>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</si>
  <si>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</si>
  <si>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</si>
  <si>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</si>
  <si>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</si>
  <si>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</si>
  <si>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</si>
  <si>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</si>
  <si>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</si>
  <si>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</si>
  <si>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</si>
  <si>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</si>
  <si>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</si>
  <si>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</si>
  <si>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</si>
  <si>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</si>
  <si>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</si>
  <si>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</si>
  <si>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</si>
  <si>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</si>
  <si>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</si>
  <si>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</si>
  <si>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</si>
  <si>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</si>
  <si>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</si>
  <si>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</si>
  <si>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</si>
  <si>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</si>
  <si>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</si>
  <si>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</si>
  <si>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</si>
  <si>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</si>
  <si>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</si>
  <si>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</si>
  <si>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</si>
  <si>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</si>
  <si>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</si>
  <si>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</si>
  <si>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</si>
  <si>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</si>
  <si>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</si>
  <si>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</si>
  <si>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</si>
  <si>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</si>
  <si>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</si>
  <si>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</si>
  <si>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</si>
  <si>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</si>
  <si>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</si>
  <si>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</si>
  <si>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</si>
  <si>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</si>
  <si>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</si>
  <si>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</si>
  <si>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</si>
  <si>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</si>
  <si>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</si>
  <si>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</si>
  <si>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</si>
  <si>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</si>
  <si>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</si>
  <si>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</si>
  <si>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</si>
  <si>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</si>
  <si>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</si>
  <si>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</si>
  <si>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</si>
  <si>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</si>
  <si>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</si>
  <si>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</si>
  <si>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</si>
  <si>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</si>
  <si>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</si>
  <si>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</si>
  <si>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</si>
  <si>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</si>
  <si>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</si>
  <si>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</si>
  <si>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</si>
  <si>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</si>
  <si>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</si>
  <si>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</si>
  <si>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</si>
  <si>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</si>
  <si>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</si>
  <si>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</si>
  <si>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</si>
  <si>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</si>
  <si>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</si>
  <si>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</si>
  <si>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</si>
  <si>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</si>
  <si>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</si>
  <si>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</si>
  <si>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</si>
  <si>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</si>
  <si>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</si>
  <si>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</si>
  <si>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</si>
  <si>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</si>
  <si>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</si>
  <si>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</si>
  <si>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</si>
  <si>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</si>
  <si>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</si>
  <si>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</si>
  <si>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</si>
  <si>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</si>
  <si>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</si>
  <si>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</si>
  <si>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</si>
  <si>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</si>
  <si>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</si>
  <si>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</si>
  <si>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</si>
  <si>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</si>
  <si>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</si>
  <si>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</si>
  <si>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</si>
  <si>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</si>
  <si>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</si>
  <si>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</si>
  <si>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</si>
  <si>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</si>
  <si>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</si>
  <si>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</si>
  <si>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</si>
  <si>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</si>
  <si>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</si>
  <si>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</si>
  <si>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</si>
  <si>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</si>
  <si>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</si>
  <si>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</si>
  <si>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</si>
  <si>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</si>
  <si>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</si>
  <si>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</si>
  <si>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</si>
  <si>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</si>
  <si>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</si>
  <si>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</si>
  <si>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</si>
  <si>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</si>
  <si>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</si>
  <si>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</si>
  <si>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</si>
  <si>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</si>
  <si>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</si>
  <si>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</si>
  <si>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</si>
  <si>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</si>
  <si>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</si>
  <si>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</si>
  <si>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</si>
  <si>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</si>
  <si>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</si>
  <si>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</si>
  <si>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</si>
  <si>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</si>
  <si>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</si>
  <si>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</si>
  <si>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</si>
  <si>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</si>
  <si>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</si>
  <si>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</si>
  <si>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</si>
  <si>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</si>
  <si>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</si>
  <si>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</si>
  <si>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</si>
  <si>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</si>
  <si>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</si>
  <si>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</si>
  <si>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</si>
  <si>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</si>
  <si>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</si>
  <si>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</si>
  <si>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</si>
  <si>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</si>
  <si>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</si>
  <si>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</si>
  <si>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</si>
  <si>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</si>
  <si>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</si>
  <si>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</si>
  <si>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</si>
  <si>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</si>
  <si>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</si>
  <si>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</si>
  <si>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</si>
  <si>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</si>
  <si>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</si>
  <si>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</si>
  <si>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</si>
  <si>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</si>
  <si>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</si>
  <si>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</si>
  <si>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</si>
  <si>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</si>
  <si>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</si>
  <si>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</si>
  <si>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</si>
  <si>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</si>
  <si>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</si>
  <si>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</si>
  <si>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</si>
  <si>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</si>
  <si>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</si>
  <si>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</si>
  <si>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</si>
  <si>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</si>
  <si>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</si>
  <si>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</si>
  <si>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</si>
  <si>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</si>
  <si>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</si>
  <si>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</si>
  <si>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</si>
  <si>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</si>
  <si>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</si>
  <si>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</si>
  <si>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</si>
  <si>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</si>
  <si>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</si>
  <si>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</si>
  <si>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</si>
  <si>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</si>
  <si>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</si>
  <si>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</si>
  <si>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</si>
  <si>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</si>
  <si>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</si>
  <si>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</si>
  <si>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</si>
  <si>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</si>
  <si>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</si>
  <si>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</si>
  <si>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</si>
  <si>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</si>
  <si>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</si>
  <si>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</si>
  <si>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</si>
  <si>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</si>
  <si>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</si>
  <si>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</si>
  <si>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</si>
  <si>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</si>
  <si>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</si>
  <si>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</si>
  <si>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</si>
  <si>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</si>
  <si>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</si>
  <si>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</si>
  <si>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</si>
  <si>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</si>
  <si>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</si>
  <si>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</si>
  <si>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</si>
  <si>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</si>
  <si>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</si>
  <si>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</si>
  <si>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</si>
  <si>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</si>
  <si>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</si>
  <si>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</si>
  <si>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</si>
  <si>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</si>
  <si>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</si>
  <si>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</si>
  <si>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</si>
  <si>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</si>
  <si>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</si>
  <si>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</si>
  <si>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</si>
  <si>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</si>
  <si>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</si>
  <si>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</si>
  <si>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</si>
  <si>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</si>
  <si>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</si>
  <si>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</si>
  <si>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</si>
  <si>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</si>
  <si>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</si>
  <si>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</si>
  <si>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</si>
  <si>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</si>
  <si>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</si>
  <si>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</si>
  <si>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</si>
  <si>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</si>
  <si>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</si>
  <si>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</si>
  <si>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</si>
  <si>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</si>
  <si>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</si>
  <si>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</si>
  <si>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</si>
  <si>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</si>
  <si>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</si>
  <si>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</si>
  <si>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</si>
  <si>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</si>
  <si>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</si>
  <si>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</si>
  <si>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</si>
  <si>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</si>
  <si>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</si>
  <si>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</si>
  <si>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</si>
  <si>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</si>
  <si>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</si>
  <si>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</si>
  <si>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</si>
  <si>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</si>
  <si>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</si>
  <si>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</si>
  <si>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</si>
  <si>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</si>
  <si>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</si>
  <si>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</si>
  <si>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</si>
  <si>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</si>
  <si>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</si>
  <si>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</si>
  <si>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</si>
  <si>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</si>
  <si>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</si>
  <si>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</si>
  <si>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</si>
  <si>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</si>
  <si>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</si>
  <si>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</si>
  <si>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</si>
  <si>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</si>
  <si>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</si>
  <si>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</si>
  <si>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</si>
  <si>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</si>
  <si>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</si>
  <si>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</si>
  <si>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</si>
  <si>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</si>
  <si>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</si>
  <si>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</si>
  <si>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</si>
  <si>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</si>
  <si>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</si>
  <si>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</si>
  <si>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</si>
  <si>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</si>
  <si>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</si>
  <si>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</si>
  <si>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</si>
  <si>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</si>
  <si>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</si>
  <si>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</si>
  <si>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</si>
  <si>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</si>
  <si>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</si>
  <si>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</si>
  <si>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</si>
  <si>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</si>
  <si>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</si>
  <si>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</si>
  <si>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</si>
  <si>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</si>
  <si>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</si>
  <si>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</si>
  <si>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</si>
  <si>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</si>
  <si>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</si>
  <si>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</si>
  <si>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</si>
  <si>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</si>
  <si>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</si>
  <si>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</si>
  <si>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</si>
  <si>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</si>
  <si>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</si>
  <si>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</si>
  <si>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</si>
  <si>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</si>
  <si>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</si>
  <si>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</si>
  <si>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</si>
  <si>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</si>
  <si>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</si>
  <si>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</si>
  <si>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</si>
  <si>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</si>
  <si>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</si>
  <si>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</si>
  <si>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</si>
  <si>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</si>
  <si>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</si>
  <si>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</si>
  <si>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</si>
  <si>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</si>
  <si>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</si>
  <si>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</si>
  <si>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</si>
  <si>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</si>
  <si>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</si>
  <si>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</si>
  <si>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</si>
  <si>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</si>
  <si>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</si>
  <si>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</si>
  <si>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</si>
  <si>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</si>
  <si>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</si>
  <si>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</si>
  <si>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</si>
  <si>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</si>
  <si>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</si>
  <si>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</si>
  <si>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</si>
  <si>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</si>
  <si>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</si>
  <si>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</si>
  <si>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</si>
  <si>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</si>
  <si>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</si>
  <si>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</si>
  <si>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</si>
  <si>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</si>
  <si>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</si>
  <si>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</si>
  <si>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</si>
  <si>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</si>
  <si>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</si>
  <si>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</si>
  <si>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</si>
  <si>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</si>
  <si>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</si>
  <si>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</si>
  <si>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</si>
  <si>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</si>
  <si>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</si>
  <si>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</si>
  <si>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</si>
  <si>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</si>
  <si>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</si>
  <si>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</si>
  <si>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</si>
  <si>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</si>
  <si>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</si>
  <si>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</si>
  <si>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</si>
  <si>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</si>
  <si>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</si>
  <si>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</si>
  <si>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</si>
  <si>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</si>
  <si>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</si>
  <si>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</si>
  <si>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</si>
  <si>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</si>
  <si>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</si>
  <si>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</si>
  <si>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</si>
  <si>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</si>
  <si>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</si>
  <si>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</si>
  <si>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</si>
  <si>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</si>
  <si>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</si>
  <si>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</si>
  <si>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</si>
  <si>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</si>
  <si>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</si>
  <si>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</si>
  <si>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</si>
  <si>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</si>
  <si>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</si>
  <si>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</si>
  <si>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</si>
  <si>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</si>
  <si>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</si>
  <si>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</si>
  <si>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</si>
  <si>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</si>
  <si>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</si>
  <si>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</si>
  <si>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</si>
  <si>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</si>
  <si>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</si>
  <si>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</si>
  <si>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</si>
  <si>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</si>
  <si>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</si>
  <si>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</si>
  <si>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</si>
  <si>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</si>
  <si>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</si>
  <si>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</si>
  <si>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</si>
  <si>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</si>
  <si>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</si>
  <si>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</si>
  <si>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</si>
  <si>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</si>
  <si>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</si>
  <si>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</si>
  <si>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</si>
  <si>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</si>
  <si>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</si>
  <si>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</si>
  <si>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</si>
  <si>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</si>
  <si>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</si>
  <si>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</si>
  <si>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</si>
  <si>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</si>
  <si>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</si>
  <si>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</si>
  <si>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</si>
  <si>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</si>
  <si>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</si>
  <si>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</si>
  <si>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</si>
  <si>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</si>
  <si>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</si>
  <si>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</si>
  <si>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</si>
  <si>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</si>
  <si>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</si>
  <si>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</si>
  <si>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</si>
  <si>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</si>
  <si>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</si>
  <si>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</si>
  <si>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</si>
  <si>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</si>
  <si>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</si>
  <si>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</si>
  <si>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</si>
  <si>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</si>
  <si>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</si>
  <si>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</si>
  <si>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</si>
  <si>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</si>
  <si>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</si>
  <si>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</si>
  <si>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</si>
  <si>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</si>
  <si>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</si>
  <si>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</si>
  <si>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</si>
  <si>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</si>
  <si>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</si>
  <si>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</si>
  <si>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</si>
  <si>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</si>
  <si>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</si>
  <si>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</si>
  <si>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</si>
  <si>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</si>
  <si>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</si>
  <si>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</si>
  <si>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</si>
  <si>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</si>
  <si>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</si>
  <si>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</si>
  <si>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</si>
  <si>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</si>
  <si>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</si>
  <si>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</si>
  <si>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</si>
  <si>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</si>
  <si>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</si>
  <si>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</si>
  <si>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</si>
  <si>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</si>
  <si>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</si>
  <si>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</si>
  <si>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</si>
  <si>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</si>
  <si>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</si>
  <si>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</si>
  <si>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</si>
  <si>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</si>
  <si>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</si>
  <si>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</si>
  <si>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</si>
  <si>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</si>
  <si>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</si>
  <si>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</si>
  <si>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</si>
  <si>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</si>
  <si>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</si>
  <si>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</si>
  <si>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</si>
  <si>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</si>
  <si>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</si>
  <si>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</si>
  <si>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</si>
  <si>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</si>
  <si>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</si>
  <si>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</si>
  <si>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</si>
  <si>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</si>
  <si>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</si>
  <si>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</si>
  <si>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</si>
  <si>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</si>
  <si>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</si>
  <si>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</si>
  <si>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</si>
  <si>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</si>
  <si>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</si>
  <si>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</si>
  <si>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</si>
  <si>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</si>
  <si>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</si>
  <si>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</si>
  <si>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</si>
  <si>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</si>
  <si>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</si>
  <si>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</si>
  <si>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</si>
  <si>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</si>
  <si>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</si>
  <si>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</si>
  <si>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</si>
  <si>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</si>
  <si>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</si>
  <si>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</si>
  <si>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</si>
  <si>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</si>
  <si>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</si>
  <si>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</si>
  <si>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</si>
  <si>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</si>
  <si>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</si>
  <si>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</si>
  <si>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</si>
  <si>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</si>
  <si>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</si>
  <si>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</si>
  <si>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</si>
  <si>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</si>
  <si>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</si>
  <si>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</si>
  <si>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</si>
  <si>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</si>
  <si>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</si>
  <si>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</si>
  <si>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</si>
  <si>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</si>
  <si>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</si>
  <si>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</si>
  <si>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</si>
  <si>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</si>
  <si>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</si>
  <si>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</si>
  <si>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</si>
  <si>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</si>
  <si>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</si>
  <si>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</si>
  <si>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</si>
  <si>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</si>
  <si>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</si>
  <si>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</si>
  <si>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</si>
  <si>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</si>
  <si>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</si>
  <si>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</si>
  <si>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</si>
  <si>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</si>
  <si>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</si>
  <si>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</si>
  <si>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</si>
  <si>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</si>
  <si>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</si>
  <si>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</si>
  <si>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</si>
  <si>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</si>
  <si>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</si>
  <si>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</si>
  <si>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</si>
  <si>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</si>
  <si>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</si>
  <si>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</si>
  <si>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</si>
  <si>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</si>
  <si>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</si>
  <si>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</si>
  <si>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</si>
  <si>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</si>
  <si>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</si>
  <si>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</si>
  <si>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</si>
  <si>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</si>
  <si>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</si>
  <si>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</si>
  <si>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</si>
  <si>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</si>
  <si>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</si>
  <si>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</si>
  <si>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</si>
  <si>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</si>
  <si>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</si>
  <si>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</si>
  <si>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</si>
  <si>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</si>
  <si>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</si>
  <si>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</si>
  <si>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</si>
  <si>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</si>
  <si>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</si>
  <si>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</si>
  <si>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</si>
  <si>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</si>
  <si>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</si>
  <si>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</si>
  <si>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</si>
  <si>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</si>
  <si>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</si>
  <si>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</si>
  <si>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</si>
  <si>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</si>
  <si>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</si>
  <si>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</si>
  <si>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</si>
  <si>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</si>
  <si>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</si>
  <si>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</si>
  <si>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</si>
  <si>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</si>
  <si>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</si>
  <si>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</si>
  <si>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</si>
  <si>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</si>
  <si>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</si>
  <si>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</si>
  <si>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</si>
  <si>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</si>
  <si>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</si>
  <si>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</si>
  <si>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</si>
  <si>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</si>
  <si>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</si>
  <si>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</si>
  <si>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</si>
  <si>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</si>
  <si>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</si>
  <si>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</si>
  <si>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</si>
  <si>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</si>
  <si>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</si>
  <si>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</si>
  <si>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</si>
  <si>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</si>
  <si>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</si>
  <si>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</si>
  <si>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</si>
  <si>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</si>
  <si>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</si>
  <si>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</si>
  <si>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</si>
  <si>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</si>
  <si>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</si>
  <si>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</si>
  <si>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</si>
  <si>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</si>
  <si>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</si>
  <si>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</si>
  <si>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</si>
  <si>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</si>
  <si>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</si>
  <si>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</si>
  <si>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</si>
  <si>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</si>
  <si>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</si>
  <si>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</si>
  <si>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</si>
  <si>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</si>
  <si>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</si>
  <si>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</si>
  <si>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</si>
  <si>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</si>
  <si>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</si>
  <si>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</si>
  <si>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</si>
  <si>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</si>
  <si>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</si>
  <si>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</si>
  <si>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</si>
  <si>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</si>
  <si>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</si>
  <si>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</si>
  <si>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</si>
  <si>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</si>
  <si>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</si>
  <si>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</si>
  <si>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</si>
  <si>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</si>
  <si>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</si>
  <si>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</si>
  <si>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</si>
  <si>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</si>
  <si>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</si>
  <si>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</si>
  <si>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</si>
  <si>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</si>
  <si>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</si>
  <si>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</si>
  <si>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</si>
  <si>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</si>
  <si>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</si>
  <si>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</si>
  <si>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</si>
  <si>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</si>
  <si>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</si>
  <si>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</si>
  <si>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</si>
  <si>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</si>
  <si>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</si>
  <si>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</si>
  <si>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</si>
  <si>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</si>
  <si>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</si>
  <si>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</si>
  <si>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</si>
  <si>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</si>
  <si>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</si>
  <si>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</si>
  <si>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</si>
  <si>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</si>
  <si>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</si>
  <si>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</si>
  <si>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</si>
  <si>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</si>
  <si>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</si>
  <si>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</si>
  <si>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</si>
  <si>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</si>
  <si>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</si>
  <si>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</si>
  <si>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</si>
  <si>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</si>
  <si>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</si>
  <si>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</si>
  <si>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</si>
  <si>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</si>
  <si>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</si>
  <si>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</si>
  <si>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</si>
  <si>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</si>
  <si>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</si>
  <si>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</si>
  <si>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</si>
  <si>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</si>
  <si>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</si>
  <si>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</si>
  <si>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</si>
  <si>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</si>
  <si>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</si>
  <si>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</si>
  <si>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</si>
  <si>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</si>
  <si>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</si>
  <si>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</si>
  <si>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</si>
  <si>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</si>
  <si>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</si>
  <si>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</si>
  <si>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</si>
  <si>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</si>
  <si>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</si>
  <si>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</si>
  <si>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</si>
  <si>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</si>
  <si>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</si>
  <si>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</si>
  <si>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</si>
  <si>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</si>
  <si>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</si>
  <si>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</si>
  <si>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</si>
  <si>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</si>
  <si>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</si>
  <si>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</si>
  <si>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</si>
  <si>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</si>
  <si>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</si>
  <si>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</si>
  <si>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</si>
  <si>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</si>
  <si>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</si>
  <si>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</si>
  <si>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</si>
  <si>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</si>
  <si>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</si>
  <si>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</si>
  <si>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</si>
  <si>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</si>
  <si>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</si>
  <si>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</si>
  <si>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</si>
  <si>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</si>
  <si>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</si>
  <si>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</si>
  <si>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</si>
  <si>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</si>
  <si>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</si>
  <si>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</si>
  <si>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</si>
  <si>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</si>
  <si>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</si>
  <si>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</si>
  <si>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</si>
  <si>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</si>
  <si>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</si>
  <si>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</si>
  <si>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</si>
  <si>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</si>
  <si>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</si>
  <si>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</si>
  <si>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</si>
  <si>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</si>
  <si>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</si>
  <si>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</si>
  <si>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</si>
  <si>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</si>
  <si>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</si>
  <si>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</si>
  <si>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</si>
  <si>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</si>
  <si>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</si>
  <si>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</si>
  <si>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</si>
  <si>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</si>
  <si>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</si>
  <si>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</si>
  <si>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</si>
  <si>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</si>
  <si>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</si>
  <si>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</si>
  <si>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</si>
  <si>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</si>
  <si>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</si>
  <si>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</si>
  <si>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</si>
  <si>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</si>
  <si>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</si>
  <si>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</si>
  <si>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</si>
  <si>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</si>
  <si>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</si>
  <si>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</si>
  <si>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</si>
  <si>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</si>
  <si>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</si>
  <si>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</si>
  <si>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</si>
  <si>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</si>
  <si>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</si>
  <si>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</si>
  <si>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</si>
  <si>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</si>
  <si>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</si>
  <si>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</si>
  <si>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</si>
  <si>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</si>
  <si>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</si>
  <si>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</si>
  <si>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</si>
  <si>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</si>
  <si>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</si>
  <si>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</si>
  <si>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</si>
  <si>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</si>
  <si>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</si>
  <si>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</si>
  <si>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</si>
  <si>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</si>
  <si>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</si>
  <si>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</si>
  <si>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</si>
  <si>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</si>
  <si>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</si>
  <si>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</si>
  <si>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</si>
  <si>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</si>
  <si>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</si>
  <si>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</si>
  <si>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</si>
  <si>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</si>
  <si>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</si>
  <si>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</si>
  <si>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</si>
  <si>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</si>
  <si>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</si>
  <si>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</si>
  <si>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</si>
  <si>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</si>
  <si>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</si>
  <si>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</si>
  <si>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</si>
  <si>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</si>
  <si>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</si>
  <si>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</si>
  <si>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</si>
  <si>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</si>
  <si>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</si>
  <si>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</si>
  <si>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</si>
  <si>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</si>
  <si>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</si>
  <si>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</si>
  <si>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</si>
  <si>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</si>
  <si>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</si>
  <si>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</si>
  <si>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</si>
  <si>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</si>
  <si>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</si>
  <si>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</si>
  <si>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</si>
  <si>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</si>
  <si>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</si>
  <si>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</si>
  <si>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</si>
  <si>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</si>
  <si>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</si>
  <si>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</si>
  <si>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</si>
  <si>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</si>
  <si>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</si>
  <si>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</si>
  <si>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</si>
  <si>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</si>
  <si>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</si>
  <si>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</si>
  <si>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</si>
  <si>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</si>
  <si>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</si>
  <si>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</si>
  <si>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</si>
  <si>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</si>
  <si>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</si>
  <si>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</si>
  <si>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</si>
  <si>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</si>
  <si>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</si>
  <si>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</si>
  <si>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</si>
  <si>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</si>
  <si>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</si>
  <si>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</si>
  <si>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</si>
  <si>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</si>
  <si>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</si>
  <si>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</si>
  <si>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</si>
  <si>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</si>
  <si>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</si>
  <si>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</si>
  <si>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</si>
  <si>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</si>
  <si>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</si>
  <si>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</si>
  <si>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</si>
  <si>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</si>
  <si>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</si>
  <si>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</si>
  <si>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</si>
  <si>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</si>
  <si>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</si>
  <si>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</si>
  <si>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</si>
  <si>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</si>
  <si>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</si>
  <si>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</si>
  <si>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</si>
  <si>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</si>
  <si>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</si>
  <si>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</si>
  <si>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</si>
  <si>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</si>
  <si>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</si>
  <si>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</si>
  <si>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</si>
  <si>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</si>
  <si>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</si>
  <si>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</si>
  <si>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</si>
  <si>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</si>
  <si>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</si>
  <si>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</si>
  <si>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</si>
  <si>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</si>
  <si>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</si>
  <si>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</si>
  <si>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</si>
  <si>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</si>
  <si>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</si>
  <si>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</si>
  <si>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</si>
  <si>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</si>
  <si>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</si>
  <si>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</si>
  <si>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</si>
  <si>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</si>
  <si>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</si>
  <si>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</si>
  <si>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</si>
  <si>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</si>
  <si>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</si>
  <si>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</si>
  <si>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</si>
  <si>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</si>
  <si>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</si>
  <si>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</si>
  <si>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</si>
  <si>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</si>
  <si>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</si>
  <si>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</si>
  <si>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</si>
  <si>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</si>
  <si>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</si>
  <si>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</si>
  <si>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</si>
  <si>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</si>
  <si>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</si>
  <si>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</si>
  <si>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</si>
  <si>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</si>
  <si>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</si>
  <si>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</si>
  <si>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</si>
  <si>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</si>
  <si>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</si>
  <si>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</si>
  <si>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</si>
  <si>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</si>
  <si>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</si>
  <si>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</si>
  <si>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</si>
  <si>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</si>
  <si>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</si>
  <si>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</si>
  <si>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</si>
  <si>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</si>
  <si>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</si>
  <si>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</si>
  <si>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</si>
  <si>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</si>
  <si>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</si>
  <si>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</si>
  <si>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</si>
  <si>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</si>
  <si>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</si>
  <si>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</si>
  <si>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</si>
  <si>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</si>
  <si>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</si>
  <si>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</si>
  <si>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</si>
  <si>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</si>
  <si>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</si>
  <si>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</si>
  <si>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</si>
  <si>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</si>
  <si>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</si>
  <si>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</si>
  <si>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</si>
  <si>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</si>
  <si>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</si>
  <si>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</si>
  <si>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</si>
  <si>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</si>
  <si>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</si>
  <si>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</si>
  <si>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</si>
  <si>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</si>
  <si>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</si>
  <si>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</si>
  <si>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</si>
  <si>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</si>
  <si>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</si>
  <si>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</si>
  <si>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</si>
  <si>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</si>
  <si>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</si>
  <si>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</si>
  <si>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</si>
  <si>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</si>
  <si>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</si>
  <si>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</si>
  <si>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</si>
  <si>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</si>
  <si>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</si>
  <si>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</si>
  <si>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</si>
  <si>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</si>
  <si>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</si>
  <si>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</si>
  <si>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</si>
  <si>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</si>
  <si>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</si>
  <si>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</si>
  <si>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</si>
  <si>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</si>
  <si>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</si>
  <si>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</si>
  <si>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</si>
  <si>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</si>
  <si>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</si>
  <si>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</si>
  <si>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</si>
  <si>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</si>
  <si>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</si>
  <si>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</si>
  <si>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</si>
  <si>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</si>
  <si>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</si>
  <si>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</si>
  <si>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</si>
  <si>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</si>
  <si>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</si>
  <si>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</si>
  <si>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</si>
  <si>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</si>
  <si>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</si>
  <si>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</si>
  <si>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</si>
  <si>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</si>
  <si>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</si>
  <si>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</si>
  <si>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</si>
  <si>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</si>
  <si>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</si>
  <si>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</si>
  <si>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</si>
  <si>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</si>
  <si>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</si>
  <si>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</si>
  <si>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</si>
  <si>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</si>
  <si>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</si>
  <si>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</si>
  <si>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</si>
  <si>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</si>
  <si>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</si>
  <si>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</si>
  <si>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</si>
  <si>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</si>
  <si>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</si>
  <si>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</si>
  <si>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</si>
  <si>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</si>
  <si>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</si>
  <si>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</si>
  <si>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</si>
  <si>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</si>
  <si>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</si>
  <si>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</si>
  <si>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</si>
  <si>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</si>
  <si>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</si>
  <si>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</si>
  <si>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</si>
  <si>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</si>
  <si>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</si>
  <si>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</si>
  <si>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</si>
  <si>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</si>
  <si>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</si>
  <si>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</si>
  <si>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</si>
  <si>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</si>
  <si>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</si>
  <si>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</si>
  <si>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</si>
  <si>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</si>
  <si>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</si>
  <si>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</si>
  <si>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</si>
  <si>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</si>
  <si>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</si>
  <si>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</si>
  <si>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</si>
  <si>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</si>
  <si>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</si>
  <si>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</si>
  <si>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</si>
  <si>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</si>
  <si>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</si>
  <si>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</si>
  <si>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</si>
  <si>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</si>
  <si>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</si>
  <si>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</si>
  <si>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</si>
  <si>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</si>
  <si>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</si>
  <si>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</si>
  <si>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</si>
  <si>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</si>
  <si>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</si>
  <si>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</si>
  <si>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</si>
  <si>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</si>
  <si>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</si>
  <si>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</si>
  <si>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</si>
  <si>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</si>
  <si>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</si>
  <si>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</si>
  <si>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</si>
  <si>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</si>
  <si>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</si>
  <si>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</si>
  <si>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</si>
  <si>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</si>
  <si>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</si>
  <si>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</si>
  <si>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</si>
  <si>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</si>
  <si>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</si>
  <si>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</si>
  <si>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</si>
  <si>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</si>
  <si>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</si>
  <si>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</si>
  <si>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</si>
  <si>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</si>
  <si>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</si>
  <si>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</si>
  <si>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</si>
  <si>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</si>
  <si>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</si>
  <si>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</si>
  <si>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</si>
  <si>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</si>
  <si>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</si>
  <si>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</si>
  <si>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</si>
  <si>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</si>
  <si>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</si>
  <si>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</si>
  <si>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</si>
  <si>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</si>
  <si>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</si>
  <si>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</si>
  <si>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</si>
  <si>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</si>
  <si>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</si>
  <si>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</si>
  <si>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</si>
  <si>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</si>
  <si>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</si>
  <si>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</si>
  <si>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</si>
  <si>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</si>
  <si>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</si>
  <si>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</si>
  <si>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</si>
  <si>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</si>
  <si>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</si>
  <si>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</si>
  <si>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</si>
  <si>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</si>
  <si>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</si>
  <si>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</si>
  <si>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</si>
  <si>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</si>
  <si>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</si>
  <si>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</si>
  <si>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</si>
  <si>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</si>
  <si>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</si>
  <si>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</si>
  <si>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</si>
  <si>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</si>
  <si>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</si>
  <si>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</si>
  <si>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</si>
  <si>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</si>
  <si>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</si>
  <si>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</si>
  <si>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</si>
  <si>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</si>
  <si>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</si>
  <si>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</si>
  <si>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</si>
  <si>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</si>
  <si>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</si>
  <si>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</si>
  <si>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</si>
  <si>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</si>
  <si>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</si>
  <si>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</si>
  <si>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</si>
  <si>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</si>
  <si>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</si>
  <si>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</si>
  <si>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</si>
  <si>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</si>
  <si>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</si>
  <si>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</si>
  <si>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</si>
  <si>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</si>
  <si>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</si>
  <si>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</si>
  <si>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</si>
  <si>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</si>
  <si>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</si>
  <si>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</si>
  <si>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</si>
  <si>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</si>
  <si>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</si>
  <si>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</si>
  <si>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</si>
  <si>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</si>
  <si>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</si>
  <si>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</si>
  <si>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</si>
  <si>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</si>
  <si>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</si>
  <si>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</si>
  <si>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</si>
  <si>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</si>
  <si>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</si>
  <si>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</si>
  <si>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</si>
  <si>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</si>
  <si>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</si>
  <si>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</si>
  <si>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</si>
  <si>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</si>
  <si>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</si>
  <si>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</si>
  <si>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</si>
  <si>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</si>
  <si>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</si>
  <si>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</si>
  <si>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</si>
  <si>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</si>
  <si>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</si>
  <si>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</si>
  <si>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</si>
  <si>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</si>
  <si>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</si>
  <si>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</si>
  <si>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</si>
  <si>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</si>
  <si>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</si>
  <si>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</si>
  <si>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</si>
  <si>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</si>
  <si>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</si>
  <si>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</si>
  <si>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</si>
  <si>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</si>
  <si>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</si>
  <si>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</si>
  <si>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</si>
  <si>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</si>
  <si>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</si>
  <si>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</si>
  <si>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</si>
  <si>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</si>
  <si>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</si>
  <si>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</si>
  <si>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</si>
  <si>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</si>
  <si>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</si>
  <si>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</si>
  <si>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</si>
  <si>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</si>
  <si>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</si>
  <si>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</si>
  <si>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</si>
  <si>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</si>
  <si>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</si>
  <si>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</si>
  <si>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</si>
  <si>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</si>
  <si>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</si>
  <si>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</si>
  <si>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</si>
  <si>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</si>
  <si>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</si>
  <si>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</si>
  <si>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</si>
  <si>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</si>
  <si>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</si>
  <si>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</si>
  <si>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</si>
  <si>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</si>
  <si>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</si>
  <si>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</si>
  <si>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</si>
  <si>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</si>
  <si>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</si>
  <si>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</si>
  <si>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</si>
  <si>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</si>
  <si>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</si>
  <si>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</si>
  <si>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</si>
  <si>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</si>
  <si>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</si>
  <si>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</si>
  <si>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</si>
  <si>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</si>
  <si>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</si>
  <si>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</si>
  <si>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</si>
  <si>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</si>
  <si>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</si>
  <si>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</si>
  <si>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</si>
  <si>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</si>
  <si>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</si>
  <si>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</si>
  <si>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</si>
  <si>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</si>
  <si>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</si>
  <si>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</si>
  <si>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</si>
  <si>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</si>
  <si>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</si>
  <si>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</si>
  <si>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</si>
  <si>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</si>
  <si>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</si>
  <si>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</si>
  <si>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</si>
  <si>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</si>
  <si>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</si>
  <si>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</si>
  <si>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</si>
  <si>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</si>
  <si>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</si>
  <si>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</si>
  <si>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</si>
  <si>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</si>
  <si>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</si>
  <si>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</si>
  <si>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</si>
  <si>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</si>
  <si>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</si>
  <si>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</si>
  <si>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</si>
  <si>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</si>
  <si>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</si>
  <si>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</si>
  <si>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</si>
  <si>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</si>
  <si>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</si>
  <si>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</si>
  <si>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</si>
  <si>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</si>
  <si>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</si>
  <si>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</si>
  <si>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</si>
  <si>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</si>
  <si>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</si>
  <si>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</si>
  <si>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</si>
  <si>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</si>
  <si>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</si>
  <si>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</si>
  <si>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</si>
  <si>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</si>
  <si>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</si>
  <si>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</si>
  <si>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</si>
  <si>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</si>
  <si>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</si>
  <si>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</si>
  <si>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</si>
  <si>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</si>
  <si>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</si>
  <si>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</si>
  <si>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</si>
  <si>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</si>
  <si>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</si>
  <si>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</si>
  <si>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</si>
  <si>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</si>
  <si>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</si>
  <si>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</si>
  <si>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</si>
  <si>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</si>
  <si>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</si>
  <si>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</si>
  <si>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</si>
  <si>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</si>
  <si>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</si>
  <si>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</si>
  <si>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</si>
  <si>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</si>
  <si>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</si>
  <si>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</si>
  <si>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</si>
  <si>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</si>
  <si>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</si>
  <si>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</si>
  <si>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</si>
  <si>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</si>
  <si>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</si>
  <si>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</si>
  <si>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</si>
  <si>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</si>
  <si>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</si>
  <si>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</si>
  <si>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</si>
  <si>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</si>
  <si>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</si>
  <si>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</si>
  <si>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</si>
  <si>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</si>
  <si>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</si>
  <si>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</si>
  <si>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</si>
  <si>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</si>
  <si>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</si>
  <si>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</si>
  <si>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</si>
  <si>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</si>
  <si>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</si>
  <si>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</si>
  <si>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</si>
  <si>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</si>
  <si>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</si>
  <si>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</si>
  <si>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</si>
  <si>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</si>
  <si>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</si>
  <si>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</si>
  <si>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</si>
  <si>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</si>
  <si>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</si>
  <si>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</si>
  <si>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</si>
  <si>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</si>
  <si>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</si>
  <si>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</si>
  <si>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</si>
  <si>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</si>
  <si>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</si>
  <si>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</si>
  <si>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</si>
  <si>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</si>
  <si>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</si>
  <si>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</si>
  <si>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</si>
  <si>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</si>
  <si>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</si>
  <si>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</si>
  <si>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</si>
  <si>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</si>
  <si>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</si>
  <si>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</si>
  <si>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</si>
  <si>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</si>
  <si>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</si>
  <si>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</si>
  <si>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</si>
  <si>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</si>
  <si>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</si>
  <si>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</si>
  <si>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</si>
  <si>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</si>
  <si>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</si>
  <si>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</si>
  <si>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</si>
  <si>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</si>
  <si>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</si>
  <si>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</si>
  <si>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</si>
  <si>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</si>
  <si>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</si>
  <si>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</si>
  <si>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</si>
  <si>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</si>
  <si>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</si>
  <si>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</si>
  <si>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</si>
  <si>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</si>
  <si>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</si>
  <si>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</si>
  <si>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</si>
  <si>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</si>
  <si>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</si>
  <si>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</si>
  <si>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</si>
  <si>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</si>
  <si>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</si>
  <si>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</si>
  <si>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</si>
  <si>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</si>
  <si>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</si>
  <si>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</si>
  <si>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</si>
  <si>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</si>
  <si>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</si>
  <si>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</si>
  <si>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</si>
  <si>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</si>
  <si>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</si>
  <si>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</si>
  <si>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</si>
  <si>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</si>
  <si>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</si>
  <si>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</si>
  <si>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</si>
  <si>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</si>
  <si>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</si>
  <si>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</si>
  <si>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</si>
  <si>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</si>
  <si>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</si>
  <si>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</si>
  <si>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</si>
  <si>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</si>
  <si>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</si>
  <si>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</si>
  <si>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</si>
  <si>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</si>
  <si>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</si>
  <si>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</si>
  <si>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</si>
  <si>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</si>
  <si>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</si>
  <si>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</si>
  <si>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</si>
  <si>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</si>
  <si>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</si>
  <si>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</si>
  <si>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</si>
  <si>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</si>
  <si>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</si>
  <si>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</si>
  <si>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</si>
  <si>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</si>
  <si>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</si>
  <si>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</si>
  <si>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</si>
  <si>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</si>
  <si>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</si>
  <si>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</si>
  <si>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</si>
  <si>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</si>
  <si>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</si>
  <si>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</si>
  <si>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</si>
  <si>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</si>
  <si>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</si>
  <si>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</si>
  <si>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</si>
  <si>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</si>
  <si>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</si>
  <si>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</si>
  <si>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</si>
  <si>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</si>
  <si>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</si>
  <si>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</si>
  <si>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</si>
  <si>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</si>
  <si>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</si>
  <si>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</si>
  <si>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</si>
  <si>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</si>
  <si>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</si>
  <si>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</si>
  <si>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</si>
  <si>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</si>
  <si>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</si>
  <si>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</si>
  <si>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</si>
  <si>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</si>
  <si>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</si>
  <si>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</si>
  <si>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</si>
  <si>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</si>
  <si>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</si>
  <si>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</si>
  <si>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</si>
  <si>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</si>
  <si>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</si>
  <si>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</si>
  <si>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</si>
  <si>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</si>
  <si>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</si>
  <si>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</si>
  <si>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</si>
  <si>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</si>
  <si>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</si>
  <si>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</si>
  <si>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</si>
  <si>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</si>
  <si>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</si>
  <si>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</si>
  <si>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</si>
  <si>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</si>
  <si>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</si>
  <si>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</si>
  <si>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</si>
  <si>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</si>
  <si>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</si>
  <si>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</si>
  <si>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</si>
  <si>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</si>
  <si>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</si>
  <si>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</si>
  <si>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</si>
  <si>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</si>
  <si>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</si>
  <si>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</si>
  <si>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</si>
  <si>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</si>
  <si>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</si>
  <si>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</si>
  <si>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</si>
  <si>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</si>
  <si>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</si>
  <si>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</si>
  <si>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</si>
  <si>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</si>
  <si>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</si>
  <si>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</si>
  <si>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</si>
  <si>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</si>
  <si>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</si>
  <si>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</si>
  <si>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</si>
  <si>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</si>
  <si>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</si>
  <si>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</si>
  <si>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</si>
  <si>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</si>
  <si>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</si>
  <si>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</si>
  <si>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</si>
  <si>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</si>
  <si>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</si>
  <si>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</si>
  <si>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</si>
  <si>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</si>
  <si>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</si>
  <si>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</si>
  <si>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</si>
  <si>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</si>
  <si>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</si>
  <si>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</si>
  <si>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</si>
  <si>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</si>
  <si>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</si>
  <si>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</si>
  <si>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</si>
  <si>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</si>
  <si>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</si>
  <si>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</si>
  <si>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</si>
  <si>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</si>
  <si>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</si>
  <si>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</si>
  <si>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</si>
  <si>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</si>
  <si>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</si>
  <si>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</si>
  <si>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</si>
  <si>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</si>
  <si>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</si>
  <si>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</si>
  <si>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</si>
  <si>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</si>
  <si>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</si>
  <si>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</si>
  <si>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</si>
  <si>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</si>
  <si>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</si>
  <si>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</si>
  <si>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</si>
  <si>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</si>
  <si>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</si>
  <si>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</si>
  <si>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</si>
  <si>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</si>
  <si>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</si>
  <si>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</si>
  <si>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</si>
  <si>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</si>
  <si>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</si>
  <si>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</si>
  <si>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</si>
  <si>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</si>
  <si>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</si>
  <si>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</si>
  <si>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</si>
  <si>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</si>
  <si>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</si>
  <si>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</si>
  <si>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</si>
  <si>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</si>
  <si>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</si>
  <si>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</si>
  <si>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</si>
  <si>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</si>
  <si>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</si>
  <si>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</si>
  <si>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</si>
  <si>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</si>
  <si>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</si>
  <si>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</si>
  <si>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</si>
  <si>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</si>
  <si>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</si>
  <si>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</si>
  <si>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</si>
  <si>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</si>
  <si>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</si>
  <si>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</si>
  <si>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</si>
  <si>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</si>
  <si>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</si>
  <si>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</si>
  <si>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</si>
  <si>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</si>
  <si>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</si>
  <si>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</si>
  <si>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</si>
  <si>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</si>
  <si>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</si>
  <si>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</si>
  <si>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</si>
  <si>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</si>
  <si>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</si>
  <si>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</si>
  <si>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</si>
  <si>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</si>
  <si>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</si>
  <si>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</si>
  <si>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</si>
  <si>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</si>
  <si>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</si>
  <si>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</si>
  <si>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</si>
  <si>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</si>
  <si>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</si>
  <si>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</si>
  <si>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</si>
  <si>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</si>
  <si>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</si>
  <si>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</si>
  <si>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</si>
  <si>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</si>
  <si>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</si>
  <si>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</si>
  <si>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</si>
  <si>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</si>
  <si>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</si>
  <si>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</si>
  <si>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</si>
  <si>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</si>
  <si>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</si>
  <si>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</si>
  <si>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</si>
  <si>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</si>
  <si>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</si>
  <si>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</si>
  <si>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</si>
  <si>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</si>
  <si>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</si>
  <si>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</si>
  <si>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</si>
  <si>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</si>
  <si>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</si>
  <si>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</si>
  <si>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</si>
  <si>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</si>
  <si>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</si>
  <si>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</si>
  <si>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</si>
  <si>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</si>
  <si>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</si>
  <si>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</si>
  <si>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</si>
  <si>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</si>
  <si>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</si>
  <si>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</si>
  <si>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</si>
  <si>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</si>
  <si>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</si>
  <si>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</si>
  <si>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</si>
  <si>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</si>
  <si>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</si>
  <si>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</si>
  <si>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</si>
  <si>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</si>
  <si>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</si>
  <si>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</si>
  <si>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</si>
  <si>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</si>
  <si>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</si>
  <si>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</si>
  <si>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</si>
  <si>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</si>
  <si>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</si>
  <si>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</si>
  <si>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</si>
  <si>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</si>
  <si>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</si>
  <si>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</si>
  <si>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</si>
  <si>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</si>
  <si>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</si>
  <si>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</si>
  <si>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</si>
  <si>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</si>
  <si>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</si>
  <si>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</si>
  <si>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</si>
  <si>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</si>
  <si>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</si>
  <si>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</si>
  <si>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</si>
  <si>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</si>
  <si>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</si>
  <si>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</si>
  <si>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</si>
  <si>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</si>
  <si>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</si>
  <si>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</si>
  <si>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</si>
  <si>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</si>
  <si>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</si>
  <si>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</si>
  <si>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</si>
  <si>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</si>
  <si>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</si>
  <si>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</si>
  <si>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</si>
  <si>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</si>
  <si>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</si>
  <si>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</si>
  <si>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</si>
  <si>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</si>
  <si>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</si>
  <si>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</si>
  <si>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</si>
  <si>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</si>
  <si>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</si>
  <si>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</si>
  <si>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</si>
  <si>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</si>
  <si>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</si>
  <si>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</si>
  <si>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</si>
  <si>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</si>
  <si>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</si>
  <si>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</si>
  <si>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</si>
  <si>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</si>
  <si>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</si>
  <si>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</si>
  <si>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</si>
  <si>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</si>
  <si>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</si>
  <si>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</si>
  <si>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</si>
  <si>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</si>
  <si>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</si>
  <si>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</si>
  <si>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</si>
  <si>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</si>
  <si>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</si>
  <si>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</si>
  <si>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</si>
  <si>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</si>
  <si>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</si>
  <si>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</si>
  <si>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</si>
  <si>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</si>
  <si>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</si>
  <si>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</si>
  <si>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</si>
  <si>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</si>
  <si>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</si>
  <si>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</si>
  <si>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</si>
  <si>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</si>
  <si>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</si>
  <si>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</si>
  <si>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</si>
  <si>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</si>
  <si>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</si>
  <si>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</si>
  <si>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</si>
  <si>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</si>
  <si>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</si>
  <si>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</si>
  <si>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</si>
  <si>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</si>
  <si>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</si>
  <si>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</si>
  <si>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</si>
  <si>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</si>
  <si>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</si>
  <si>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</si>
  <si>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</si>
  <si>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</si>
  <si>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</si>
  <si>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</si>
  <si>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</si>
  <si>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</si>
  <si>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</si>
  <si>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</si>
  <si>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</si>
  <si>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</si>
  <si>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</si>
  <si>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</si>
  <si>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</si>
  <si>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</si>
  <si>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</si>
  <si>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</si>
  <si>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</si>
  <si>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</si>
  <si>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</si>
  <si>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</si>
  <si>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</si>
  <si>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</si>
  <si>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</si>
  <si>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</si>
  <si>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</si>
  <si>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</si>
  <si>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</si>
  <si>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</si>
  <si>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</si>
  <si>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</si>
  <si>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</si>
  <si>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</si>
  <si>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</si>
  <si>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</si>
  <si>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</si>
  <si>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</si>
  <si>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</si>
  <si>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</si>
  <si>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</si>
  <si>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</si>
  <si>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</si>
  <si>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</si>
  <si>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</si>
  <si>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</si>
  <si>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</si>
  <si>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</si>
  <si>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</si>
  <si>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</si>
  <si>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</si>
  <si>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</si>
  <si>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</si>
  <si>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</si>
  <si>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</si>
  <si>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</si>
  <si>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</si>
  <si>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</si>
  <si>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</si>
  <si>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</si>
  <si>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</si>
  <si>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</si>
  <si>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</si>
  <si>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</si>
  <si>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</si>
  <si>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</si>
  <si>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</si>
  <si>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</si>
  <si>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</si>
  <si>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</si>
  <si>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</si>
  <si>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</si>
  <si>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</si>
  <si>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</si>
  <si>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</si>
  <si>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</si>
  <si>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</si>
  <si>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</si>
  <si>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</si>
  <si>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</si>
  <si>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</si>
  <si>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</si>
  <si>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</si>
  <si>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</si>
  <si>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</si>
  <si>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</si>
  <si>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</si>
  <si>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</si>
  <si>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</si>
  <si>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</si>
  <si>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</si>
  <si>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</si>
  <si>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</si>
  <si>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</si>
  <si>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</si>
  <si>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</si>
  <si>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</si>
  <si>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</si>
  <si>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</si>
  <si>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</si>
  <si>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</si>
  <si>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</si>
  <si>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</si>
  <si>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</si>
  <si>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</si>
  <si>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</si>
  <si>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</si>
  <si>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</si>
  <si>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</si>
  <si>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</si>
  <si>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</si>
  <si>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</si>
  <si>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</si>
  <si>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</si>
  <si>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</si>
  <si>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</si>
  <si>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</si>
  <si>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</si>
  <si>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</si>
  <si>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</si>
  <si>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</si>
  <si>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</si>
  <si>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</si>
  <si>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</si>
  <si>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</si>
  <si>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</si>
  <si>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</si>
  <si>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</si>
  <si>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</si>
  <si>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</si>
  <si>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</si>
  <si>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</si>
  <si>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</si>
  <si>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</si>
  <si>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</si>
  <si>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</si>
  <si>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</si>
  <si>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</si>
  <si>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</si>
  <si>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</si>
  <si>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</si>
  <si>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</si>
  <si>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</si>
  <si>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</si>
  <si>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</si>
  <si>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</si>
  <si>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</si>
  <si>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</si>
  <si>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</si>
  <si>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</si>
  <si>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</si>
  <si>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</si>
  <si>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</si>
  <si>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</si>
  <si>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</si>
  <si>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</si>
  <si>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</si>
  <si>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</si>
  <si>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</si>
  <si>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</si>
  <si>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</si>
  <si>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</si>
  <si>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</si>
  <si>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</si>
  <si>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</si>
  <si>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</si>
  <si>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</si>
  <si>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</si>
  <si>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</si>
  <si>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</si>
  <si>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</si>
  <si>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</si>
  <si>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</si>
  <si>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</si>
  <si>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</si>
  <si>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</si>
  <si>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</si>
  <si>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</si>
  <si>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</si>
  <si>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</si>
  <si>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</si>
  <si>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</si>
  <si>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</si>
  <si>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</si>
  <si>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</si>
  <si>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</si>
  <si>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</si>
  <si>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</si>
  <si>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</si>
  <si>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</si>
  <si>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</si>
  <si>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</si>
  <si>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</si>
  <si>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</si>
  <si>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</si>
  <si>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</si>
  <si>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</si>
  <si>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</si>
  <si>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</si>
  <si>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</si>
  <si>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</si>
  <si>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</si>
  <si>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</si>
  <si>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</si>
  <si>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</si>
  <si>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</si>
  <si>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</si>
  <si>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</si>
  <si>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</si>
  <si>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</si>
  <si>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</si>
  <si>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</si>
  <si>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</si>
  <si>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</si>
  <si>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</si>
  <si>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</si>
  <si>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</si>
  <si>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</si>
  <si>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</si>
  <si>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</si>
  <si>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</si>
  <si>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</si>
  <si>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</si>
  <si>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</si>
  <si>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</si>
  <si>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</si>
  <si>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</si>
  <si>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</si>
  <si>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</si>
  <si>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</si>
  <si>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</si>
  <si>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</si>
  <si>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</si>
  <si>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</si>
  <si>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</si>
  <si>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</si>
  <si>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</si>
  <si>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</si>
  <si>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</si>
  <si>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</si>
  <si>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</si>
  <si>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</si>
  <si>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</si>
  <si>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</si>
  <si>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</si>
  <si>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</si>
  <si>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</si>
  <si>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</si>
  <si>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</si>
  <si>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</si>
  <si>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</si>
  <si>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</si>
  <si>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</si>
  <si>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</si>
  <si>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</si>
  <si>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</si>
  <si>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</si>
  <si>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</si>
  <si>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</si>
  <si>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</si>
  <si>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</si>
  <si>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</si>
  <si>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</si>
  <si>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</si>
  <si>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</si>
  <si>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</si>
  <si>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</si>
  <si>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</si>
  <si>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</si>
  <si>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</si>
  <si>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</si>
  <si>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</si>
  <si>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</si>
  <si>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</si>
  <si>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</si>
  <si>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</si>
  <si>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</si>
  <si>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</si>
  <si>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</si>
  <si>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</si>
  <si>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</si>
  <si>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</si>
  <si>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</si>
  <si>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</si>
  <si>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</si>
  <si>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</si>
  <si>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</si>
  <si>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</si>
  <si>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</si>
  <si>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</si>
  <si>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</si>
  <si>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</si>
  <si>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</si>
  <si>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</si>
  <si>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</si>
  <si>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</si>
  <si>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</si>
  <si>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</si>
  <si>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</si>
  <si>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</si>
  <si>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</si>
  <si>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</si>
  <si>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</si>
  <si>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</si>
  <si>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</si>
  <si>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</si>
  <si>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</si>
  <si>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</si>
  <si>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</si>
  <si>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</si>
  <si>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</si>
  <si>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</si>
  <si>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</si>
  <si>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</si>
  <si>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</si>
  <si>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</si>
  <si>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</si>
  <si>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</si>
  <si>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</si>
  <si>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</si>
  <si>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</si>
  <si>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</si>
  <si>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</si>
  <si>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</si>
  <si>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</si>
  <si>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</si>
  <si>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</si>
  <si>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</si>
  <si>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</si>
  <si>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</si>
  <si>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</si>
  <si>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</si>
  <si>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</si>
  <si>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</si>
  <si>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</si>
  <si>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</si>
  <si>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</si>
  <si>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</si>
  <si>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</si>
  <si>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</si>
  <si>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</si>
  <si>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</si>
  <si>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</si>
  <si>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</si>
  <si>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</si>
  <si>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</si>
  <si>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</si>
  <si>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</si>
  <si>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</si>
  <si>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</si>
  <si>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</si>
  <si>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</si>
  <si>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</si>
  <si>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</si>
  <si>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</si>
  <si>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</si>
  <si>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</si>
  <si>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</si>
  <si>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</si>
  <si>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</si>
  <si>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</si>
  <si>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</si>
  <si>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</si>
  <si>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</si>
  <si>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</si>
  <si>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</si>
  <si>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</si>
  <si>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</si>
  <si>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</si>
  <si>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</si>
  <si>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</si>
  <si>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</si>
  <si>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</si>
  <si>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</si>
  <si>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</si>
  <si>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</si>
  <si>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</si>
  <si>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</si>
  <si>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</si>
  <si>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</si>
  <si>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</si>
  <si>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</si>
  <si>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</si>
  <si>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</si>
  <si>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</si>
  <si>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</si>
  <si>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</si>
  <si>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</si>
  <si>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</si>
  <si>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</si>
  <si>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</si>
  <si>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</si>
  <si>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</si>
  <si>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</si>
  <si>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</si>
  <si>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</si>
  <si>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</si>
  <si>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</si>
  <si>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</si>
  <si>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</si>
  <si>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</si>
  <si>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</si>
  <si>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</si>
  <si>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</si>
  <si>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</si>
  <si>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</si>
  <si>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</si>
  <si>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</si>
  <si>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</si>
  <si>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</si>
  <si>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</si>
  <si>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</si>
  <si>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</si>
  <si>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</si>
  <si>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</si>
  <si>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</si>
  <si>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</si>
  <si>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</si>
  <si>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</si>
  <si>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</si>
  <si>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</si>
  <si>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</si>
  <si>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</si>
  <si>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</si>
  <si>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</si>
  <si>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</si>
  <si>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</si>
  <si>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</si>
  <si>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</si>
  <si>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</si>
  <si>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</si>
  <si>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</si>
  <si>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</si>
  <si>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</si>
  <si>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</si>
  <si>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</si>
  <si>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</si>
  <si>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</si>
  <si>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</si>
  <si>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</si>
  <si>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</si>
  <si>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</si>
  <si>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</si>
  <si>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</si>
  <si>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</si>
  <si>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</si>
  <si>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</si>
  <si>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</si>
  <si>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</si>
  <si>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</si>
  <si>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</si>
  <si>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</si>
  <si>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</si>
  <si>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</si>
  <si>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</si>
  <si>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</si>
  <si>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</si>
  <si>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</si>
  <si>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</si>
  <si>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</si>
  <si>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</si>
  <si>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</si>
  <si>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</si>
  <si>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</si>
  <si>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</si>
  <si>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</si>
  <si>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</si>
  <si>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</si>
  <si>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</si>
  <si>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</si>
  <si>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</si>
  <si>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</si>
  <si>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</si>
  <si>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</si>
  <si>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</si>
  <si>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</si>
  <si>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</si>
  <si>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</si>
  <si>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</si>
  <si>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</si>
  <si>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</si>
  <si>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</si>
  <si>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</si>
  <si>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</si>
  <si>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</si>
  <si>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</si>
  <si>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</si>
  <si>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</si>
  <si>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</si>
  <si>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</si>
  <si>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</si>
  <si>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</si>
  <si>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</si>
  <si>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</si>
  <si>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</si>
  <si>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</si>
  <si>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</si>
  <si>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</si>
  <si>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</si>
  <si>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</si>
  <si>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</si>
  <si>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</si>
  <si>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</si>
  <si>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</si>
  <si>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</si>
  <si>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</si>
  <si>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</si>
  <si>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</si>
  <si>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</si>
  <si>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</si>
  <si>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</si>
  <si>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</si>
  <si>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</si>
  <si>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</si>
  <si>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</si>
  <si>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</si>
  <si>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</si>
  <si>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</si>
  <si>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</si>
  <si>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</si>
  <si>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</si>
  <si>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</si>
  <si>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</si>
  <si>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</si>
  <si>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</si>
  <si>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</si>
  <si>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</si>
  <si>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</si>
  <si>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</si>
  <si>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</si>
  <si>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</si>
  <si>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</si>
  <si>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</si>
  <si>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</si>
  <si>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</si>
  <si>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</si>
  <si>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</si>
  <si>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</si>
  <si>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</si>
  <si>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</si>
  <si>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</si>
  <si>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</si>
  <si>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</si>
  <si>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</si>
  <si>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</si>
  <si>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</si>
  <si>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</si>
  <si>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</si>
  <si>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</si>
  <si>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</si>
  <si>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</si>
  <si>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</si>
  <si>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</si>
  <si>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</si>
  <si>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</si>
  <si>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</si>
  <si>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</si>
  <si>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</si>
  <si>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</si>
  <si>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</si>
  <si>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</si>
  <si>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</si>
  <si>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</si>
  <si>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</si>
  <si>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</si>
  <si>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</si>
  <si>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</si>
  <si>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</si>
  <si>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</si>
  <si>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</si>
  <si>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</si>
  <si>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</si>
  <si>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</si>
  <si>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</si>
  <si>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</si>
  <si>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</si>
  <si>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</si>
  <si>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</si>
  <si>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</si>
  <si>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</si>
  <si>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</si>
  <si>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</si>
  <si>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</si>
  <si>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</si>
  <si>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</si>
  <si>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</si>
  <si>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</si>
  <si>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</si>
  <si>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</si>
  <si>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</si>
  <si>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</si>
  <si>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</si>
  <si>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</si>
  <si>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</si>
  <si>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</si>
  <si>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</si>
  <si>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</si>
  <si>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</si>
  <si>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</si>
  <si>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</si>
  <si>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</si>
  <si>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</si>
  <si>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</si>
  <si>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</si>
  <si>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</si>
  <si>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</si>
  <si>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</si>
  <si>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</si>
  <si>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</si>
  <si>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</si>
  <si>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</si>
  <si>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</si>
  <si>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</si>
  <si>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</si>
  <si>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</si>
  <si>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</si>
  <si>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</si>
  <si>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</si>
  <si>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</si>
  <si>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</si>
  <si>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</si>
  <si>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</si>
  <si>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</si>
  <si>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</si>
  <si>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</si>
  <si>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</si>
  <si>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</si>
  <si>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</si>
  <si>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</si>
  <si>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</si>
  <si>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</si>
  <si>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</si>
  <si>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</si>
  <si>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</si>
  <si>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</si>
  <si>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</si>
  <si>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</si>
  <si>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</si>
  <si>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</si>
  <si>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</si>
  <si>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</si>
  <si>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</si>
  <si>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</si>
  <si>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</si>
  <si>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</si>
  <si>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</si>
  <si>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</si>
  <si>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</si>
  <si>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</si>
  <si>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</si>
  <si>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</si>
  <si>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</si>
  <si>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</si>
  <si>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</si>
  <si>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</si>
  <si>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</si>
  <si>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</si>
  <si>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</si>
  <si>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</si>
  <si>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</si>
  <si>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</si>
  <si>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</si>
  <si>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</si>
  <si>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</si>
  <si>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</si>
  <si>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</si>
  <si>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</si>
  <si>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</si>
  <si>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</si>
  <si>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</si>
  <si>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</si>
  <si>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</si>
  <si>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</si>
  <si>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</si>
  <si>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</si>
  <si>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</si>
  <si>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</si>
  <si>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</si>
  <si>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</si>
  <si>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</si>
  <si>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</si>
  <si>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</si>
  <si>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</si>
  <si>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</si>
  <si>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</si>
  <si>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</si>
  <si>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</si>
  <si>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</si>
  <si>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</si>
  <si>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</si>
  <si>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</si>
  <si>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</si>
  <si>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</si>
  <si>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</si>
  <si>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</si>
  <si>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</si>
  <si>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</si>
  <si>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</si>
  <si>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</si>
  <si>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</si>
  <si>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</si>
  <si>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</si>
  <si>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</si>
  <si>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</si>
  <si>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</si>
  <si>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</si>
  <si>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</si>
  <si>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</si>
  <si>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</si>
  <si>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</si>
  <si>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</si>
  <si>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</si>
  <si>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</si>
  <si>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</si>
  <si>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</si>
  <si>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</si>
  <si>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</si>
  <si>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</si>
  <si>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</si>
  <si>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</si>
  <si>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</si>
  <si>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</si>
  <si>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</si>
  <si>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</si>
  <si>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</si>
  <si>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</si>
  <si>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</si>
  <si>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</si>
  <si>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</si>
  <si>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</si>
  <si>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</si>
  <si>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</si>
  <si>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</si>
  <si>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</si>
  <si>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</si>
  <si>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</si>
  <si>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</si>
  <si>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</si>
  <si>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</si>
  <si>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</si>
  <si>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</si>
  <si>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</si>
  <si>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</si>
  <si>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</si>
  <si>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</si>
  <si>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</si>
  <si>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</si>
  <si>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</si>
  <si>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</si>
  <si>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</si>
  <si>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</si>
  <si>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</si>
  <si>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</si>
  <si>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</si>
  <si>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</si>
  <si>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</si>
  <si>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</si>
  <si>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</si>
  <si>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</si>
  <si>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</si>
  <si>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</si>
  <si>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</si>
  <si>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</si>
  <si>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</si>
  <si>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</si>
  <si>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</si>
  <si>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</si>
  <si>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</si>
  <si>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</si>
  <si>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</si>
  <si>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</si>
  <si>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</si>
  <si>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</si>
  <si>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</si>
  <si>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</si>
  <si>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</si>
  <si>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</si>
  <si>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</si>
  <si>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</si>
  <si>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</si>
  <si>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</si>
  <si>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</si>
  <si>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</si>
  <si>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</si>
  <si>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</si>
  <si>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</si>
  <si>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</si>
  <si>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</si>
  <si>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</si>
  <si>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</si>
  <si>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</si>
  <si>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</si>
  <si>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</si>
  <si>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</si>
  <si>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</si>
  <si>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</si>
  <si>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</si>
  <si>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</si>
  <si>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</si>
  <si>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</si>
  <si>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</si>
  <si>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</si>
  <si>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</si>
  <si>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</si>
  <si>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</si>
  <si>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</si>
  <si>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</si>
  <si>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</si>
  <si>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</si>
  <si>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</si>
  <si>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</si>
  <si>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</si>
  <si>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</si>
  <si>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</si>
  <si>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</si>
  <si>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</si>
  <si>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</si>
  <si>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</si>
  <si>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</si>
  <si>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</si>
  <si>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</si>
  <si>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</si>
  <si>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</si>
  <si>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</si>
  <si>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</si>
  <si>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</si>
  <si>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</si>
  <si>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</si>
  <si>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</si>
  <si>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</si>
  <si>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</si>
  <si>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</si>
  <si>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</si>
  <si>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</si>
  <si>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</si>
  <si>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</si>
  <si>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</si>
  <si>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</si>
  <si>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</si>
  <si>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</si>
  <si>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</si>
  <si>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</si>
  <si>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</si>
  <si>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</si>
  <si>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</si>
  <si>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</si>
  <si>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</si>
  <si>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</si>
  <si>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</si>
  <si>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</si>
  <si>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</si>
  <si>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</si>
  <si>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</si>
  <si>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</si>
  <si>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</si>
  <si>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</si>
  <si>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</si>
  <si>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</si>
  <si>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</si>
  <si>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</si>
  <si>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</si>
  <si>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</si>
  <si>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</si>
  <si>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</si>
  <si>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</si>
  <si>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</si>
  <si>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</si>
  <si>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</si>
  <si>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</si>
  <si>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</si>
  <si>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</si>
  <si>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</si>
  <si>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</si>
  <si>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</si>
  <si>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</si>
  <si>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</si>
  <si>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</si>
  <si>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</si>
  <si>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</si>
  <si>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</si>
  <si>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</si>
  <si>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</si>
  <si>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</si>
  <si>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</si>
  <si>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</si>
  <si>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</si>
  <si>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</si>
  <si>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</si>
  <si>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</si>
  <si>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</si>
  <si>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</si>
  <si>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</si>
  <si>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</si>
  <si>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</si>
  <si>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</si>
  <si>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</si>
  <si>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</si>
  <si>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</si>
  <si>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</si>
  <si>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</si>
  <si>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</si>
  <si>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</si>
  <si>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</si>
  <si>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</si>
  <si>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</si>
  <si>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</si>
  <si>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</si>
  <si>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</si>
  <si>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</si>
  <si>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</si>
  <si>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</si>
  <si>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</si>
  <si>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</si>
  <si>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</si>
  <si>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</si>
  <si>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</si>
  <si>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</si>
  <si>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</si>
  <si>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</si>
  <si>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</si>
  <si>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</si>
  <si>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</si>
  <si>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</si>
  <si>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</si>
  <si>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</si>
  <si>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</si>
  <si>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</si>
  <si>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</si>
  <si>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</si>
  <si>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</si>
  <si>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</si>
  <si>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</si>
  <si>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</si>
  <si>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</si>
  <si>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</si>
  <si>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</si>
  <si>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</si>
  <si>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</si>
  <si>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</si>
  <si>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</si>
  <si>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</si>
  <si>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</si>
  <si>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</si>
  <si>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</si>
  <si>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</si>
  <si>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</si>
  <si>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</si>
  <si>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</si>
  <si>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</si>
  <si>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</si>
  <si>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</si>
  <si>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</si>
  <si>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</si>
  <si>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</si>
  <si>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</si>
  <si>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</si>
  <si>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</si>
  <si>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</si>
  <si>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</si>
  <si>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</si>
  <si>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</si>
  <si>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</si>
  <si>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</si>
  <si>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</si>
  <si>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</si>
  <si>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</si>
  <si>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</si>
  <si>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</si>
  <si>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</si>
  <si>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</si>
  <si>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</si>
  <si>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</si>
  <si>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</si>
  <si>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</si>
  <si>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</si>
  <si>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</si>
  <si>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</si>
  <si>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</si>
  <si>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</si>
  <si>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</si>
  <si>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</si>
  <si>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</si>
  <si>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</si>
  <si>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</si>
  <si>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</si>
  <si>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</si>
  <si>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</si>
  <si>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</si>
  <si>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</si>
  <si>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</si>
  <si>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</si>
  <si>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</si>
  <si>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</si>
  <si>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</si>
  <si>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</si>
  <si>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</si>
  <si>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</si>
  <si>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</si>
  <si>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</si>
  <si>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</si>
  <si>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</si>
  <si>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</si>
  <si>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</si>
  <si>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</si>
  <si>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</si>
  <si>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</si>
  <si>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</si>
  <si>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</si>
  <si>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</si>
  <si>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</si>
  <si>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</si>
  <si>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</si>
  <si>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</si>
  <si>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</si>
  <si>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</si>
  <si>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</si>
  <si>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</si>
  <si>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</si>
  <si>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</si>
  <si>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</si>
  <si>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</si>
  <si>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</si>
  <si>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</si>
  <si>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</si>
  <si>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</si>
  <si>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</si>
  <si>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</si>
  <si>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</si>
  <si>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</si>
  <si>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</si>
  <si>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</si>
  <si>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</si>
  <si>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</si>
  <si>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</si>
  <si>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</si>
  <si>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</si>
  <si>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</si>
  <si>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</si>
  <si>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</si>
  <si>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</si>
  <si>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</si>
  <si>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</si>
  <si>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</si>
  <si>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</si>
  <si>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</si>
  <si>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</si>
  <si>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</si>
  <si>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</si>
  <si>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</si>
  <si>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</si>
  <si>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</si>
  <si>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</si>
  <si>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</si>
  <si>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</si>
  <si>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</si>
  <si>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</si>
  <si>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</si>
  <si>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</si>
  <si>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</si>
  <si>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</si>
  <si>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</si>
  <si>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</si>
  <si>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</si>
  <si>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</si>
  <si>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</si>
  <si>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</si>
  <si>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</si>
  <si>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</si>
  <si>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</si>
  <si>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</si>
  <si>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</si>
  <si>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</si>
  <si>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</si>
  <si>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</si>
  <si>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</si>
  <si>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</si>
  <si>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</si>
  <si>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</si>
  <si>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</si>
  <si>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</si>
  <si>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</si>
  <si>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</si>
  <si>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</si>
  <si>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</si>
  <si>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</si>
  <si>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</si>
  <si>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</si>
  <si>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</si>
  <si>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</si>
  <si>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</si>
  <si>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</si>
  <si>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</si>
  <si>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</si>
  <si>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</si>
  <si>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</si>
  <si>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</si>
  <si>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</si>
  <si>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</si>
  <si>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</si>
  <si>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</si>
  <si>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</si>
  <si>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</si>
  <si>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</si>
  <si>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</si>
  <si>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</si>
  <si>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</si>
  <si>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</si>
  <si>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</si>
  <si>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</si>
  <si>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</si>
  <si>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</si>
  <si>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</si>
  <si>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</si>
  <si>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</si>
  <si>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</si>
  <si>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</si>
  <si>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</si>
  <si>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</si>
  <si>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</si>
  <si>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</si>
  <si>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</si>
  <si>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</si>
  <si>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</si>
  <si>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</si>
  <si>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</si>
  <si>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</si>
  <si>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</si>
  <si>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</si>
  <si>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</si>
  <si>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</si>
  <si>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</si>
  <si>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</si>
  <si>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</si>
  <si>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</si>
  <si>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</si>
  <si>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</si>
  <si>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</si>
  <si>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</si>
  <si>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</si>
  <si>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</si>
  <si>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</si>
  <si>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</si>
  <si>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</si>
  <si>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</si>
  <si>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</si>
  <si>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</si>
  <si>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</si>
  <si>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</si>
  <si>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</si>
  <si>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</si>
  <si>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</si>
  <si>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</si>
  <si>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</si>
  <si>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</si>
  <si>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</si>
  <si>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</si>
  <si>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</si>
  <si>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</si>
  <si>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</si>
  <si>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</si>
  <si>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</si>
  <si>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</si>
  <si>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</si>
  <si>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</si>
  <si>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</si>
  <si>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</si>
  <si>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</si>
  <si>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</si>
  <si>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</si>
  <si>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</si>
  <si>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</si>
  <si>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</si>
  <si>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</si>
  <si>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</si>
  <si>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</si>
  <si>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</si>
  <si>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</si>
  <si>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</si>
  <si>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</si>
  <si>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</si>
  <si>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</si>
  <si>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</si>
  <si>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</si>
  <si>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</si>
  <si>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</si>
  <si>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</si>
  <si>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</si>
  <si>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</si>
  <si>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</si>
  <si>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</si>
  <si>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</si>
  <si>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</si>
  <si>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</si>
  <si>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</si>
  <si>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</si>
  <si>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</si>
  <si>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</si>
  <si>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</si>
  <si>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</si>
  <si>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</si>
  <si>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</si>
  <si>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</si>
  <si>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</si>
  <si>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</si>
  <si>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</si>
  <si>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</si>
  <si>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</si>
  <si>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</si>
  <si>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</si>
  <si>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</si>
  <si>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</si>
  <si>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</si>
  <si>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</si>
  <si>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</si>
  <si>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</si>
  <si>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</si>
  <si>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</si>
  <si>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</si>
  <si>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</si>
  <si>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</si>
  <si>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</si>
  <si>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</si>
  <si>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</si>
  <si>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</si>
  <si>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</si>
  <si>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</si>
  <si>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</si>
  <si>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</si>
  <si>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</si>
  <si>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</si>
  <si>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</si>
  <si>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</si>
  <si>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</si>
  <si>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</si>
  <si>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</si>
  <si>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</si>
  <si>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</si>
  <si>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</si>
  <si>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</si>
  <si>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</si>
  <si>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</si>
  <si>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</si>
  <si>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</si>
  <si>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</si>
  <si>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</si>
  <si>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</si>
  <si>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</si>
  <si>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</si>
  <si>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</si>
  <si>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</si>
  <si>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</si>
  <si>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</si>
  <si>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</si>
  <si>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</si>
  <si>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</si>
  <si>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</si>
  <si>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</si>
  <si>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</si>
  <si>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</si>
  <si>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</si>
  <si>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</si>
  <si>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</si>
  <si>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</si>
  <si>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</si>
  <si>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</si>
  <si>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</si>
  <si>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</si>
  <si>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</si>
  <si>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</si>
  <si>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</si>
  <si>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</si>
  <si>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</si>
  <si>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</si>
  <si>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</si>
  <si>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</si>
  <si>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</si>
  <si>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</si>
  <si>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</si>
  <si>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</si>
  <si>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</si>
  <si>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</si>
  <si>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</si>
  <si>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</si>
  <si>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</si>
  <si>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</si>
  <si>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</si>
  <si>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</si>
  <si>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</si>
  <si>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</si>
  <si>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</si>
  <si>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</si>
  <si>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</si>
  <si>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</si>
  <si>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</si>
  <si>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</si>
  <si>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</si>
  <si>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</si>
  <si>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</si>
  <si>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</si>
  <si>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</si>
  <si>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</si>
  <si>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</si>
  <si>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</si>
  <si>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</si>
  <si>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</si>
  <si>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</si>
  <si>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</si>
  <si>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</si>
  <si>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</si>
  <si>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</si>
  <si>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</si>
  <si>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</si>
  <si>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</si>
  <si>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</si>
  <si>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</si>
  <si>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</si>
  <si>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</si>
  <si>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</si>
  <si>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</si>
  <si>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</si>
  <si>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</si>
  <si>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</si>
  <si>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</si>
  <si>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</si>
  <si>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</si>
  <si>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</si>
  <si>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</si>
  <si>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</si>
  <si>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</si>
  <si>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</si>
  <si>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</si>
  <si>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</si>
  <si>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</si>
  <si>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</si>
  <si>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</si>
  <si>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</si>
  <si>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</si>
  <si>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</si>
  <si>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</si>
  <si>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</si>
  <si>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</si>
  <si>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</si>
  <si>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</si>
  <si>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</si>
  <si>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</si>
  <si>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</si>
  <si>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</si>
  <si>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</si>
  <si>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</si>
  <si>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</si>
  <si>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</si>
  <si>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</si>
  <si>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</si>
  <si>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</si>
  <si>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</si>
  <si>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</si>
  <si>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</si>
  <si>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</si>
  <si>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</si>
  <si>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</si>
  <si>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</si>
  <si>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</si>
  <si>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</si>
  <si>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</si>
  <si>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</si>
  <si>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</si>
  <si>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</si>
  <si>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</si>
  <si>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</si>
  <si>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</si>
  <si>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</si>
  <si>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</si>
  <si>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</si>
  <si>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</si>
  <si>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</si>
  <si>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</si>
  <si>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</si>
  <si>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</si>
  <si>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</si>
  <si>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</si>
  <si>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</si>
  <si>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</si>
  <si>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</si>
  <si>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</si>
  <si>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</si>
  <si>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</si>
  <si>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</si>
  <si>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</si>
  <si>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</si>
  <si>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</si>
  <si>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</si>
  <si>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</si>
  <si>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</si>
  <si>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</si>
  <si>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</si>
  <si>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</si>
  <si>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</si>
  <si>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</si>
  <si>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</si>
  <si>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</si>
  <si>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</si>
  <si>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</si>
  <si>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</si>
  <si>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</si>
  <si>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</si>
  <si>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</si>
  <si>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</si>
  <si>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</si>
  <si>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</si>
  <si>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</si>
  <si>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</si>
  <si>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</si>
  <si>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</si>
  <si>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</si>
  <si>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</si>
  <si>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</si>
  <si>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</si>
  <si>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</si>
  <si>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</si>
  <si>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</si>
  <si>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</si>
  <si>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</si>
  <si>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</si>
  <si>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</si>
  <si>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</si>
  <si>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</si>
  <si>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</si>
  <si>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</si>
  <si>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</si>
  <si>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</si>
  <si>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</si>
  <si>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</si>
  <si>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</si>
  <si>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</si>
  <si>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</si>
  <si>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</si>
  <si>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</si>
  <si>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</si>
  <si>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</si>
  <si>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</si>
  <si>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</si>
  <si>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</si>
  <si>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</si>
  <si>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</si>
  <si>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</si>
  <si>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</si>
  <si>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</si>
  <si>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</si>
  <si>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</si>
  <si>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</si>
  <si>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</si>
  <si>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</si>
  <si>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</si>
  <si>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</si>
  <si>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</si>
  <si>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</si>
  <si>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</si>
  <si>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</si>
  <si>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</si>
  <si>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</si>
  <si>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</si>
  <si>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</si>
  <si>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</si>
  <si>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</si>
  <si>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</si>
  <si>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</si>
  <si>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</si>
  <si>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</si>
  <si>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</si>
  <si>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</si>
  <si>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</si>
  <si>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</si>
  <si>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</si>
  <si>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</si>
  <si>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</si>
  <si>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</si>
  <si>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</si>
  <si>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</si>
  <si>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</si>
  <si>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</si>
  <si>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</si>
  <si>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</si>
  <si>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</si>
  <si>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</si>
  <si>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</si>
  <si>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</si>
  <si>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</si>
  <si>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</si>
  <si>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</si>
  <si>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</si>
  <si>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</si>
  <si>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</si>
  <si>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</si>
  <si>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</si>
  <si>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</si>
  <si>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</si>
  <si>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</si>
  <si>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</si>
  <si>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</si>
  <si>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</si>
  <si>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</si>
  <si>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</si>
  <si>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</si>
  <si>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</si>
  <si>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</si>
  <si>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</si>
  <si>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</si>
  <si>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</si>
  <si>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</si>
  <si>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</si>
  <si>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</si>
  <si>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</si>
  <si>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</si>
  <si>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</si>
  <si>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</si>
  <si>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</si>
  <si>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</si>
  <si>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</si>
  <si>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</si>
  <si>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</si>
  <si>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</si>
  <si>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</si>
  <si>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</si>
  <si>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</si>
  <si>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</si>
  <si>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</si>
  <si>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</si>
  <si>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</si>
  <si>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</si>
  <si>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</si>
  <si>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</si>
  <si>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</si>
  <si>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</si>
  <si>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</si>
  <si>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</si>
  <si>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</si>
  <si>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</si>
  <si>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</si>
  <si>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</si>
  <si>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</si>
  <si>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</si>
  <si>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</si>
  <si>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</si>
  <si>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</si>
  <si>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</si>
  <si>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</si>
  <si>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</si>
  <si>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</si>
  <si>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</si>
  <si>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</si>
  <si>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</si>
  <si>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</si>
  <si>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</si>
  <si>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</si>
  <si>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</si>
  <si>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</si>
  <si>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</si>
  <si>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</si>
  <si>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</si>
  <si>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</si>
  <si>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</si>
  <si>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</si>
  <si>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</si>
  <si>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</si>
  <si>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</si>
  <si>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</si>
  <si>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</si>
  <si>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</si>
  <si>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</si>
  <si>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</si>
  <si>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</si>
  <si>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</si>
  <si>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</si>
  <si>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</si>
  <si>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</si>
  <si>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</si>
  <si>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</si>
  <si>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</si>
  <si>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</si>
  <si>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</si>
  <si>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</si>
  <si>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</si>
  <si>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</si>
  <si>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</si>
  <si>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</si>
  <si>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</si>
  <si>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</si>
  <si>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</si>
  <si>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</si>
  <si>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</si>
  <si>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</si>
  <si>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</si>
  <si>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</si>
  <si>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</si>
  <si>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</si>
  <si>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</si>
  <si>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</si>
  <si>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</si>
  <si>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</si>
  <si>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</si>
  <si>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</si>
  <si>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</si>
  <si>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</si>
  <si>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</si>
  <si>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</si>
  <si>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</si>
  <si>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</si>
  <si>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</si>
  <si>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</si>
  <si>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</si>
  <si>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</si>
  <si>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</si>
  <si>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</si>
  <si>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</si>
  <si>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</si>
  <si>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</si>
  <si>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</si>
  <si>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</si>
  <si>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</si>
  <si>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</si>
  <si>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</si>
  <si>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</si>
  <si>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</si>
  <si>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</si>
  <si>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</si>
  <si>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</si>
  <si>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</si>
  <si>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</si>
  <si>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</si>
  <si>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</si>
  <si>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</si>
  <si>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</si>
  <si>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</si>
  <si>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</si>
  <si>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</si>
  <si>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</si>
  <si>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</si>
  <si>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</si>
  <si>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</si>
  <si>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</si>
  <si>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</si>
  <si>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</si>
  <si>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</si>
  <si>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</si>
  <si>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</si>
  <si>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</si>
  <si>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</si>
  <si>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</si>
  <si>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</si>
  <si>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</si>
  <si>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</si>
  <si>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</si>
  <si>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</si>
  <si>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</si>
  <si>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</si>
  <si>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</si>
  <si>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</si>
  <si>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</si>
  <si>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</si>
  <si>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</si>
  <si>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</si>
  <si>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</si>
  <si>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</si>
  <si>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</si>
  <si>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</si>
  <si>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</si>
  <si>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</si>
  <si>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</si>
  <si>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</si>
  <si>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</si>
  <si>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</si>
  <si>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</si>
  <si>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</si>
  <si>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</si>
  <si>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</si>
  <si>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</si>
  <si>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</si>
  <si>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</si>
  <si>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</si>
  <si>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</si>
  <si>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</si>
  <si>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</si>
  <si>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</si>
  <si>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</si>
  <si>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</si>
  <si>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</si>
  <si>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</si>
  <si>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</si>
  <si>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</si>
  <si>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</si>
  <si>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</si>
  <si>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</si>
  <si>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</si>
  <si>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</si>
  <si>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</si>
  <si>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</si>
  <si>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</si>
  <si>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</si>
  <si>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</si>
  <si>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</si>
  <si>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</si>
  <si>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</si>
  <si>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</si>
  <si>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</si>
  <si>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</si>
  <si>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</si>
  <si>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</si>
  <si>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</si>
  <si>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</si>
  <si>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</si>
  <si>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</si>
  <si>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</si>
  <si>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</si>
  <si>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</si>
  <si>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</si>
  <si>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</si>
  <si>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</si>
  <si>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</si>
  <si>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</si>
  <si>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</si>
  <si>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</si>
  <si>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</si>
  <si>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</si>
  <si>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</si>
  <si>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</si>
  <si>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</si>
  <si>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</si>
  <si>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</si>
  <si>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</si>
  <si>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</si>
  <si>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</si>
  <si>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</si>
  <si>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</si>
  <si>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</si>
  <si>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</si>
  <si>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</si>
  <si>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</si>
  <si>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</si>
  <si>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</si>
  <si>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</si>
  <si>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</si>
  <si>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</si>
  <si>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</si>
  <si>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</si>
  <si>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</si>
  <si>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</si>
  <si>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</si>
  <si>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</si>
  <si>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</si>
  <si>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</si>
  <si>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</si>
  <si>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</si>
  <si>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</si>
  <si>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</si>
  <si>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</si>
  <si>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</si>
  <si>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</si>
  <si>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</si>
  <si>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</si>
  <si>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</si>
  <si>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</si>
  <si>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</si>
  <si>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</si>
  <si>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</si>
  <si>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</si>
  <si>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</si>
  <si>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</si>
  <si>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</si>
  <si>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</si>
  <si>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</si>
  <si>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</si>
  <si>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</si>
  <si>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</si>
  <si>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</si>
  <si>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</si>
  <si>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</si>
  <si>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</si>
  <si>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</si>
  <si>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</si>
  <si>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</si>
  <si>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</si>
  <si>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</si>
  <si>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</si>
  <si>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</si>
  <si>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</si>
  <si>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</si>
  <si>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</si>
  <si>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</si>
  <si>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</si>
  <si>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</si>
  <si>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</si>
  <si>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</si>
  <si>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</si>
  <si>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</si>
  <si>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</si>
  <si>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</si>
  <si>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</si>
  <si>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</si>
  <si>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</si>
  <si>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</si>
  <si>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</si>
  <si>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</si>
  <si>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</si>
  <si>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</si>
  <si>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</si>
  <si>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</si>
  <si>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</si>
  <si>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</si>
  <si>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</si>
  <si>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</si>
  <si>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</si>
  <si>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</si>
  <si>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</si>
  <si>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</si>
  <si>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</si>
  <si>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</si>
  <si>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</si>
  <si>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</si>
  <si>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</si>
  <si>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</si>
  <si>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</si>
  <si>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</si>
  <si>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</si>
  <si>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</si>
  <si>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</si>
  <si>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</si>
  <si>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</si>
  <si>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</si>
  <si>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</si>
  <si>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</si>
  <si>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</si>
  <si>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</si>
  <si>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</si>
  <si>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</si>
  <si>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</si>
  <si>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</si>
  <si>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</si>
  <si>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</si>
  <si>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</si>
  <si>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</si>
  <si>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</si>
  <si>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</si>
  <si>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</si>
  <si>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</si>
  <si>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</si>
  <si>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</si>
  <si>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</si>
  <si>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</si>
  <si>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</si>
  <si>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</si>
  <si>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</si>
  <si>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</si>
  <si>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</si>
  <si>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</si>
  <si>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</si>
  <si>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</si>
  <si>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</si>
  <si>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</si>
  <si>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</si>
  <si>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</si>
  <si>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</si>
  <si>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</si>
  <si>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</si>
  <si>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</si>
  <si>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</si>
  <si>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</si>
  <si>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</si>
  <si>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</si>
  <si>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</si>
  <si>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</si>
  <si>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</si>
  <si>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</si>
  <si>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</si>
  <si>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</si>
  <si>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</si>
  <si>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</si>
  <si>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</si>
  <si>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</si>
  <si>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</si>
  <si>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</si>
  <si>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</si>
  <si>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</si>
  <si>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</si>
  <si>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</si>
  <si>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</si>
  <si>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</si>
  <si>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</si>
  <si>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</si>
  <si>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</si>
  <si>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</si>
  <si>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</si>
  <si>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</si>
  <si>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</si>
  <si>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</si>
  <si>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</si>
  <si>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</si>
  <si>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</si>
  <si>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</si>
  <si>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</si>
  <si>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</si>
  <si>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</si>
  <si>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</si>
  <si>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</si>
  <si>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</si>
  <si>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</si>
  <si>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</si>
  <si>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</si>
  <si>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</si>
  <si>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</si>
  <si>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</si>
  <si>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</si>
  <si>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</si>
  <si>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</si>
  <si>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</si>
  <si>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</si>
  <si>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</si>
  <si>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</si>
  <si>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</si>
  <si>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</si>
  <si>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</si>
  <si>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</si>
  <si>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</si>
  <si>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</si>
  <si>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</si>
  <si>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</si>
  <si>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</si>
  <si>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</si>
  <si>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</si>
  <si>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</si>
  <si>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</si>
  <si>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</si>
  <si>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</si>
  <si>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</si>
  <si>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</si>
  <si>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</si>
  <si>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</si>
  <si>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</si>
  <si>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</si>
  <si>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</si>
  <si>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</si>
  <si>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</si>
  <si>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</si>
  <si>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</si>
  <si>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</si>
  <si>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</si>
  <si>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</si>
  <si>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</si>
  <si>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</si>
  <si>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</si>
  <si>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</si>
  <si>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</si>
  <si>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</si>
  <si>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</si>
  <si>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</si>
  <si>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</si>
  <si>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</si>
  <si>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</si>
  <si>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</si>
  <si>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</si>
  <si>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</si>
  <si>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</si>
  <si>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</si>
  <si>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</si>
  <si>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</si>
  <si>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</si>
  <si>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</si>
  <si>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</si>
  <si>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</si>
  <si>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</si>
  <si>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</si>
  <si>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</si>
  <si>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</si>
  <si>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</si>
  <si>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</si>
  <si>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</si>
  <si>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</si>
  <si>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</si>
  <si>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</si>
  <si>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</si>
  <si>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</si>
  <si>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</si>
  <si>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</si>
  <si>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</si>
  <si>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</si>
  <si>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</si>
  <si>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</si>
  <si>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</si>
  <si>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</si>
  <si>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</si>
  <si>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</si>
  <si>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</si>
  <si>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</si>
  <si>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</si>
  <si>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</si>
  <si>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</si>
  <si>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</si>
  <si>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</si>
  <si>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</si>
  <si>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</si>
  <si>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</si>
  <si>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</si>
  <si>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</si>
  <si>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</si>
  <si>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</si>
  <si>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</si>
  <si>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</si>
  <si>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</si>
  <si>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</si>
  <si>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</si>
  <si>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</si>
  <si>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</si>
  <si>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</si>
  <si>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</si>
  <si>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</si>
  <si>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</si>
  <si>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</si>
  <si>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</si>
  <si>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</si>
  <si>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</si>
  <si>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</si>
  <si>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</si>
  <si>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</si>
  <si>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</si>
  <si>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</si>
  <si>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</si>
  <si>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</si>
  <si>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</si>
  <si>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</si>
  <si>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</si>
  <si>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</si>
  <si>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</si>
  <si>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</si>
  <si>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</si>
  <si>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</si>
  <si>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</si>
  <si>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</si>
  <si>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</si>
  <si>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</si>
  <si>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</si>
  <si>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</si>
  <si>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</si>
  <si>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</si>
  <si>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</si>
  <si>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</si>
  <si>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</si>
  <si>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</si>
  <si>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</si>
  <si>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</si>
  <si>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</si>
  <si>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</si>
  <si>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</si>
  <si>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</si>
  <si>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</si>
  <si>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</si>
  <si>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</si>
  <si>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</si>
  <si>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</si>
  <si>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</si>
  <si>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</si>
  <si>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</si>
  <si>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</si>
  <si>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</si>
  <si>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</si>
  <si>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</si>
  <si>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</si>
  <si>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</si>
  <si>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</si>
  <si>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</si>
  <si>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</si>
  <si>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</si>
  <si>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</si>
  <si>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</si>
  <si>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</si>
  <si>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</si>
  <si>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</si>
  <si>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</si>
  <si>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</si>
  <si>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</si>
  <si>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</si>
  <si>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</si>
  <si>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</si>
  <si>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</si>
  <si>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</si>
  <si>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</si>
  <si>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</si>
  <si>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</si>
  <si>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</si>
  <si>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</si>
  <si>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</si>
  <si>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</si>
  <si>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</si>
  <si>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</si>
  <si>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</si>
  <si>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</si>
  <si>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</si>
  <si>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</si>
  <si>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</si>
  <si>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</si>
  <si>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</si>
  <si>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</si>
  <si>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</si>
  <si>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</si>
  <si>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</si>
  <si>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</si>
  <si>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</si>
  <si>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</si>
  <si>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</si>
  <si>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</si>
  <si>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</si>
  <si>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</si>
  <si>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</si>
  <si>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</si>
  <si>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</si>
  <si>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</si>
  <si>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</si>
  <si>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</si>
  <si>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</si>
  <si>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</si>
  <si>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</si>
  <si>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</si>
  <si>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</si>
  <si>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</si>
  <si>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</si>
  <si>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</si>
  <si>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</si>
  <si>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</si>
  <si>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</si>
  <si>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</si>
  <si>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</si>
  <si>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</si>
  <si>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</si>
  <si>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</si>
  <si>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</si>
  <si>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</si>
  <si>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</si>
  <si>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</si>
  <si>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</si>
  <si>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</si>
  <si>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</si>
  <si>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</si>
  <si>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</si>
  <si>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</si>
  <si>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</si>
  <si>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</si>
  <si>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</si>
  <si>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</si>
  <si>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</si>
  <si>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</si>
  <si>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</si>
  <si>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</si>
  <si>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</si>
  <si>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</si>
  <si>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</si>
  <si>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</si>
  <si>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</si>
  <si>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</si>
  <si>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</si>
  <si>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</si>
  <si>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</si>
  <si>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</si>
  <si>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</si>
  <si>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</si>
  <si>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</si>
  <si>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</si>
  <si>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</si>
  <si>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</si>
  <si>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</si>
  <si>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</si>
  <si>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</si>
  <si>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</si>
  <si>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</si>
  <si>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</si>
  <si>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</si>
  <si>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</si>
  <si>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</si>
  <si>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</si>
  <si>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</si>
  <si>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</si>
  <si>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</si>
  <si>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</si>
  <si>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</si>
  <si>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</si>
  <si>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</si>
  <si>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</si>
  <si>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</si>
  <si>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</si>
  <si>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</si>
  <si>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</si>
  <si>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</si>
  <si>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</si>
  <si>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</si>
  <si>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</si>
  <si>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</si>
  <si>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</si>
  <si>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</si>
  <si>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</si>
  <si>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</si>
  <si>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</si>
  <si>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</si>
  <si>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</si>
  <si>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</si>
  <si>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</si>
  <si>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</si>
  <si>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</si>
  <si>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</si>
  <si>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</si>
  <si>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</si>
  <si>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</si>
  <si>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</si>
  <si>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</si>
  <si>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</si>
  <si>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</si>
  <si>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</si>
  <si>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</si>
  <si>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</si>
  <si>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</si>
  <si>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</si>
  <si>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</si>
  <si>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</si>
  <si>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</si>
  <si>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</si>
  <si>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</si>
  <si>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</si>
  <si>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</si>
  <si>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</si>
  <si>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</si>
  <si>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</si>
  <si>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</si>
  <si>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</si>
  <si>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</si>
  <si>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</si>
  <si>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</si>
  <si>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</si>
  <si>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</si>
  <si>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</si>
  <si>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</si>
  <si>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</si>
  <si>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</si>
  <si>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</si>
  <si>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</si>
  <si>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</si>
  <si>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</si>
  <si>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</si>
  <si>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</si>
  <si>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</si>
  <si>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</si>
  <si>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</si>
  <si>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</si>
  <si>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</si>
  <si>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</si>
  <si>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</si>
  <si>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</si>
  <si>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</si>
  <si>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</si>
  <si>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</si>
  <si>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</si>
  <si>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</si>
  <si>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</si>
  <si>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</si>
  <si>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</si>
  <si>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</si>
  <si>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</si>
  <si>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</si>
  <si>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</si>
  <si>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</si>
  <si>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</si>
  <si>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</si>
  <si>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</si>
  <si>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</si>
  <si>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</si>
  <si>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</si>
  <si>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</si>
  <si>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</si>
  <si>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</si>
  <si>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</si>
  <si>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</si>
  <si>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</si>
  <si>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</si>
  <si>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</si>
  <si>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</si>
  <si>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</si>
  <si>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</si>
  <si>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</si>
  <si>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</si>
  <si>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</si>
  <si>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</si>
  <si>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</si>
  <si>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</si>
  <si>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</si>
  <si>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</si>
  <si>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</si>
  <si>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</si>
  <si>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</si>
  <si>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</si>
  <si>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</si>
  <si>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</si>
  <si>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</si>
  <si>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</si>
  <si>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</si>
  <si>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</si>
  <si>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</si>
  <si>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</si>
  <si>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</si>
  <si>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</si>
  <si>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</si>
  <si>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</si>
  <si>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</si>
  <si>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</si>
  <si>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</si>
  <si>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</si>
  <si>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</si>
  <si>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</si>
  <si>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</si>
  <si>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</si>
  <si>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</si>
  <si>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</si>
  <si>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</si>
  <si>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</si>
  <si>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</si>
  <si>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</si>
  <si>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</si>
  <si>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</si>
  <si>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</si>
  <si>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</si>
  <si>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</si>
  <si>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</si>
  <si>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</si>
  <si>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</si>
  <si>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</si>
  <si>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</si>
  <si>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</si>
  <si>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</si>
  <si>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</si>
  <si>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</si>
  <si>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</si>
  <si>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</si>
  <si>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</si>
  <si>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</si>
  <si>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</si>
  <si>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</si>
  <si>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</si>
  <si>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</si>
  <si>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</si>
  <si>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</si>
  <si>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</si>
  <si>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</si>
  <si>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</si>
  <si>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</si>
  <si>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</si>
  <si>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</si>
  <si>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</si>
  <si>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</si>
  <si>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</si>
  <si>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</si>
  <si>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</si>
  <si>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</si>
  <si>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</si>
  <si>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</si>
  <si>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</si>
  <si>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</si>
  <si>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</si>
  <si>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</si>
  <si>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</si>
  <si>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</si>
  <si>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</si>
  <si>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</si>
  <si>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</si>
  <si>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</si>
  <si>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</si>
  <si>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</si>
  <si>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</si>
  <si>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</si>
  <si>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</si>
  <si>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</si>
  <si>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</si>
  <si>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</si>
  <si>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</si>
  <si>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</si>
  <si>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</si>
  <si>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</si>
  <si>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</si>
  <si>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</si>
  <si>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</si>
  <si>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</si>
  <si>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</si>
  <si>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</si>
  <si>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</si>
  <si>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</si>
  <si>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</si>
  <si>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</si>
  <si>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</si>
  <si>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</si>
  <si>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</si>
  <si>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</si>
  <si>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</si>
  <si>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</si>
  <si>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</si>
  <si>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</si>
  <si>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</si>
  <si>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</si>
  <si>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</si>
  <si>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</si>
  <si>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</si>
  <si>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</si>
  <si>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</si>
  <si>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</si>
  <si>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</si>
  <si>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</si>
  <si>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</si>
  <si>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</si>
  <si>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</si>
  <si>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</si>
  <si>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</si>
  <si>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</si>
  <si>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</si>
  <si>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</si>
  <si>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</si>
  <si>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</si>
  <si>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</si>
  <si>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</si>
  <si>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</si>
  <si>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</si>
  <si>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</si>
  <si>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</si>
  <si>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</si>
  <si>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</si>
  <si>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</si>
  <si>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</si>
  <si>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</si>
  <si>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</si>
  <si>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</si>
  <si>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</si>
  <si>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</si>
  <si>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</si>
  <si>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</si>
  <si>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</si>
  <si>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</si>
  <si>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</si>
  <si>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</si>
  <si>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</si>
  <si>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</si>
  <si>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</si>
  <si>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</si>
  <si>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</si>
  <si>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</si>
  <si>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</si>
  <si>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</si>
  <si>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</si>
  <si>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</si>
  <si>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</si>
  <si>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</si>
  <si>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</si>
  <si>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</si>
  <si>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</si>
  <si>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</si>
  <si>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</si>
  <si>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</si>
  <si>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</si>
  <si>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</si>
  <si>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</si>
  <si>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</si>
  <si>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</si>
  <si>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</si>
  <si>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</si>
  <si>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</si>
  <si>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</si>
  <si>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</si>
  <si>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</si>
  <si>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</si>
  <si>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</si>
  <si>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</si>
  <si>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</si>
  <si>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</si>
  <si>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</si>
  <si>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</si>
  <si>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</si>
  <si>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</si>
  <si>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</si>
  <si>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</si>
  <si>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</si>
  <si>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</si>
  <si>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</si>
  <si>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</si>
  <si>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</si>
  <si>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</si>
  <si>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</si>
  <si>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</si>
  <si>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</si>
  <si>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</si>
  <si>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</si>
  <si>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</si>
  <si>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</si>
  <si>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</si>
  <si>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</si>
  <si>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</si>
  <si>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</si>
  <si>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</si>
  <si>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</si>
  <si>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</si>
  <si>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</si>
  <si>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</si>
  <si>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</si>
  <si>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</si>
  <si>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</si>
  <si>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</si>
  <si>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</si>
  <si>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</si>
  <si>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</si>
  <si>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</si>
  <si>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</si>
  <si>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</si>
  <si>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</si>
  <si>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</si>
  <si>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</si>
  <si>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</si>
  <si>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</si>
  <si>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</si>
  <si>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</si>
  <si>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</si>
  <si>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</si>
  <si>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</si>
  <si>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</si>
  <si>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</si>
  <si>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</si>
  <si>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</si>
  <si>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</si>
  <si>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</si>
  <si>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</si>
  <si>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</si>
  <si>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</si>
  <si>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</si>
  <si>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</si>
  <si>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</si>
  <si>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</si>
  <si>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</si>
  <si>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</si>
  <si>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</si>
  <si>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</si>
  <si>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</si>
  <si>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</si>
  <si>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</si>
  <si>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</si>
  <si>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</si>
  <si>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</si>
  <si>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</si>
  <si>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</si>
  <si>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</si>
  <si>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</si>
  <si>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</si>
  <si>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</si>
  <si>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</si>
  <si>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</si>
  <si>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</si>
  <si>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</si>
  <si>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</si>
  <si>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</si>
  <si>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</si>
  <si>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</si>
  <si>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</si>
  <si>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</si>
  <si>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</si>
  <si>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</si>
  <si>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</si>
  <si>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</si>
  <si>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</si>
  <si>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</si>
  <si>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</si>
  <si>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</si>
  <si>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</si>
  <si>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</si>
  <si>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</si>
  <si>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</si>
  <si>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</si>
  <si>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</si>
  <si>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</si>
  <si>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</si>
  <si>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</si>
  <si>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</si>
  <si>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</si>
  <si>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</si>
  <si>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</si>
  <si>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</si>
  <si>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</si>
  <si>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</si>
  <si>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</si>
  <si>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</si>
  <si>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</si>
  <si>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</si>
  <si>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</si>
  <si>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</si>
  <si>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</si>
  <si>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</si>
  <si>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</si>
  <si>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</si>
  <si>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</si>
  <si>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</si>
  <si>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</si>
  <si>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</si>
  <si>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</si>
  <si>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</si>
  <si>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</si>
  <si>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</si>
  <si>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</si>
  <si>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</si>
  <si>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</si>
  <si>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</si>
  <si>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</si>
  <si>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</si>
  <si>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</si>
  <si>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</si>
  <si>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</si>
  <si>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</si>
  <si>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</si>
  <si>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</si>
  <si>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</si>
  <si>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</si>
  <si>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</si>
  <si>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</si>
  <si>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</si>
  <si>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</si>
  <si>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</si>
  <si>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</si>
  <si>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</si>
  <si>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</si>
  <si>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</si>
  <si>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</si>
  <si>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</si>
  <si>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</si>
  <si>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</si>
  <si>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</si>
  <si>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</si>
  <si>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</si>
  <si>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</si>
  <si>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</si>
  <si>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</si>
  <si>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</si>
  <si>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</si>
  <si>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</si>
  <si>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</si>
  <si>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</si>
  <si>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</si>
  <si>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</si>
  <si>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</si>
  <si>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</si>
  <si>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</si>
  <si>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</si>
  <si>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</si>
  <si>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</si>
  <si>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</si>
  <si>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</si>
  <si>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</si>
  <si>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</si>
  <si>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</si>
  <si>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</si>
  <si>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</si>
  <si>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</si>
  <si>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</si>
  <si>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</si>
  <si>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</si>
  <si>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</si>
  <si>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</si>
  <si>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</si>
  <si>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</si>
  <si>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</si>
  <si>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</si>
  <si>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</si>
  <si>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</si>
  <si>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</si>
  <si>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</si>
  <si>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</si>
  <si>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</si>
  <si>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</si>
  <si>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</si>
  <si>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</si>
  <si>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</si>
  <si>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</si>
  <si>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</si>
  <si>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</si>
  <si>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</si>
  <si>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</si>
  <si>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</si>
  <si>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</si>
  <si>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</si>
  <si>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</si>
  <si>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</si>
  <si>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</si>
  <si>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</si>
  <si>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</si>
  <si>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</si>
  <si>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</si>
  <si>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</si>
  <si>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</si>
  <si>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</si>
  <si>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</si>
  <si>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</si>
  <si>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</si>
  <si>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</si>
  <si>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</si>
  <si>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</si>
  <si>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</si>
  <si>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</si>
  <si>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</si>
  <si>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</si>
  <si>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</si>
  <si>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</si>
  <si>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</si>
  <si>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</si>
  <si>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</si>
  <si>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</si>
  <si>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</si>
  <si>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</si>
  <si>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</si>
  <si>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</si>
  <si>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</si>
  <si>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</si>
  <si>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</si>
  <si>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</si>
  <si>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</si>
  <si>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</si>
  <si>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</si>
  <si>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</si>
  <si>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</si>
  <si>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</si>
  <si>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</si>
  <si>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</si>
  <si>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</si>
  <si>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</si>
  <si>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</si>
  <si>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</si>
  <si>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</si>
  <si>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</si>
  <si>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</si>
  <si>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</si>
  <si>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</si>
  <si>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</si>
  <si>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</si>
  <si>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</si>
  <si>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</si>
  <si>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</si>
  <si>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</si>
  <si>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</si>
  <si>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</si>
  <si>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</si>
  <si>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</si>
  <si>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</si>
  <si>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</si>
  <si>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</si>
  <si>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</si>
  <si>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</si>
  <si>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</si>
  <si>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</si>
  <si>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</si>
  <si>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</si>
  <si>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</si>
  <si>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</si>
  <si>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</si>
  <si>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</si>
  <si>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</si>
  <si>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</si>
  <si>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</si>
  <si>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</si>
  <si>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</si>
  <si>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</si>
  <si>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</si>
  <si>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</si>
  <si>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</si>
  <si>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</si>
  <si>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</si>
  <si>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</si>
  <si>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</si>
  <si>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</si>
  <si>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</si>
  <si>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</si>
  <si>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</si>
  <si>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</si>
  <si>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</si>
  <si>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</si>
  <si>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</si>
  <si>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</si>
  <si>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</si>
  <si>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</si>
  <si>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</si>
  <si>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</si>
  <si>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</si>
  <si>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</si>
  <si>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</si>
  <si>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</si>
  <si>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</si>
  <si>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</si>
  <si>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</si>
  <si>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</si>
  <si>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</si>
  <si>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</si>
  <si>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</si>
  <si>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</si>
  <si>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</si>
  <si>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</si>
  <si>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</si>
  <si>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</si>
  <si>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</si>
  <si>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</si>
  <si>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</si>
  <si>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</si>
  <si>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</si>
  <si>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</si>
  <si>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</si>
  <si>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</si>
  <si>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</si>
  <si>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</si>
  <si>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</si>
  <si>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</si>
  <si>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</si>
  <si>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</si>
  <si>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</si>
  <si>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</si>
  <si>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</si>
  <si>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</si>
  <si>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</si>
  <si>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</si>
  <si>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</si>
  <si>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</si>
  <si>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</si>
  <si>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</si>
  <si>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</si>
  <si>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</si>
  <si>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</si>
  <si>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</si>
  <si>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</si>
  <si>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</si>
  <si>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</si>
  <si>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</si>
  <si>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</si>
  <si>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</si>
  <si>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</si>
  <si>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</si>
  <si>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</si>
  <si>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</si>
  <si>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</si>
  <si>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</si>
  <si>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</si>
  <si>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</si>
  <si>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</si>
  <si>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</si>
  <si>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</si>
  <si>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</si>
  <si>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</si>
  <si>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</si>
  <si>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</si>
  <si>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</si>
  <si>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</si>
  <si>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</si>
  <si>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</si>
  <si>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</si>
  <si>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</si>
  <si>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</si>
  <si>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</si>
  <si>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</si>
  <si>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</si>
  <si>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</si>
  <si>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</si>
  <si>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</si>
  <si>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</si>
  <si>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</si>
  <si>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</si>
  <si>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</si>
  <si>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</si>
  <si>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</si>
  <si>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</si>
  <si>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</si>
  <si>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</si>
  <si>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</si>
  <si>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</si>
  <si>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</si>
  <si>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</si>
  <si>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</si>
  <si>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</si>
  <si>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</si>
  <si>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</si>
  <si>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</si>
  <si>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</si>
  <si>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</si>
  <si>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</si>
  <si>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</si>
  <si>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</si>
  <si>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</si>
  <si>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</si>
  <si>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</si>
  <si>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</si>
  <si>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</si>
  <si>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</si>
  <si>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</si>
  <si>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</si>
  <si>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</si>
  <si>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</si>
  <si>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</si>
  <si>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</si>
  <si>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</si>
  <si>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</si>
  <si>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</si>
  <si>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</si>
  <si>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</si>
  <si>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</si>
  <si>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</si>
  <si>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</si>
  <si>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</si>
  <si>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</si>
  <si>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</si>
  <si>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</si>
  <si>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</si>
  <si>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</si>
  <si>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</si>
  <si>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</si>
  <si>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</si>
  <si>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</si>
  <si>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</si>
  <si>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</si>
  <si>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</si>
  <si>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</si>
  <si>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</si>
  <si>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</si>
  <si>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</si>
  <si>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</si>
  <si>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</si>
  <si>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</si>
  <si>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</si>
  <si>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</si>
  <si>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</si>
  <si>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</si>
  <si>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</si>
  <si>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</si>
  <si>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</si>
  <si>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</si>
  <si>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</si>
  <si>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</si>
  <si>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</si>
  <si>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</si>
  <si>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</si>
  <si>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</si>
  <si>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</si>
  <si>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</si>
  <si>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</si>
  <si>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</si>
  <si>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</si>
  <si>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</si>
  <si>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</si>
  <si>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</si>
  <si>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</si>
  <si>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</si>
  <si>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</si>
  <si>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</si>
  <si>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</si>
  <si>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</si>
  <si>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</si>
  <si>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</si>
  <si>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</si>
  <si>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</si>
  <si>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</si>
  <si>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</si>
  <si>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</si>
  <si>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</si>
  <si>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</si>
  <si>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</si>
  <si>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</si>
  <si>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</si>
  <si>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</si>
  <si>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</si>
  <si>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</si>
  <si>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</si>
  <si>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</si>
  <si>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</si>
  <si>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</si>
  <si>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</si>
  <si>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</si>
  <si>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</si>
  <si>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</si>
  <si>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</si>
  <si>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</si>
  <si>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</si>
  <si>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</si>
  <si>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</si>
  <si>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</si>
  <si>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</si>
  <si>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</si>
  <si>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</si>
  <si>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</si>
  <si>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</si>
  <si>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</si>
  <si>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</si>
  <si>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</si>
  <si>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</si>
  <si>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</si>
  <si>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</si>
  <si>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</si>
  <si>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</si>
  <si>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</si>
  <si>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</si>
  <si>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</si>
  <si>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</si>
  <si>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</si>
  <si>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</si>
  <si>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</si>
  <si>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</si>
  <si>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</si>
  <si>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</si>
  <si>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</si>
  <si>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</si>
  <si>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</si>
  <si>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</si>
  <si>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</si>
  <si>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</si>
  <si>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</si>
  <si>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</si>
  <si>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</si>
  <si>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</si>
  <si>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</si>
  <si>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</si>
  <si>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</si>
  <si>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</si>
  <si>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</si>
  <si>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</si>
  <si>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</si>
  <si>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</si>
  <si>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</si>
  <si>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</si>
  <si>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</si>
  <si>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</si>
  <si>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</si>
  <si>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</si>
  <si>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</si>
  <si>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</si>
  <si>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</si>
  <si>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</si>
  <si>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</si>
  <si>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</si>
  <si>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</si>
  <si>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</si>
  <si>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</si>
  <si>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</si>
  <si>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</si>
  <si>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</si>
  <si>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</si>
  <si>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</si>
  <si>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</si>
  <si>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</si>
  <si>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</si>
  <si>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</si>
  <si>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</si>
  <si>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</si>
  <si>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</si>
  <si>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</si>
  <si>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</si>
  <si>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</si>
  <si>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</si>
  <si>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</si>
  <si>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</si>
  <si>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</si>
  <si>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</si>
  <si>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</si>
  <si>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</si>
  <si>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</si>
  <si>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</si>
  <si>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</si>
  <si>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</si>
  <si>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</si>
  <si>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</si>
  <si>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</si>
  <si>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</si>
  <si>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</si>
  <si>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</si>
  <si>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</si>
  <si>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</si>
  <si>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</si>
  <si>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</si>
  <si>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</si>
  <si>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</si>
  <si>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</si>
  <si>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</si>
  <si>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</si>
  <si>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</si>
  <si>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</si>
  <si>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</si>
  <si>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</si>
  <si>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</si>
  <si>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</si>
  <si>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</si>
  <si>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</si>
  <si>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</si>
  <si>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</si>
  <si>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</si>
  <si>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</si>
  <si>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</si>
  <si>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</si>
  <si>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</si>
  <si>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</si>
  <si>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</si>
  <si>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</si>
  <si>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</si>
  <si>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</si>
  <si>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</si>
  <si>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</si>
  <si>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</si>
  <si>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</si>
  <si>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</si>
  <si>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</si>
  <si>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</si>
  <si>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</si>
  <si>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</si>
  <si>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</si>
  <si>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</si>
  <si>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</si>
  <si>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</si>
  <si>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</si>
  <si>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</si>
  <si>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</si>
  <si>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</si>
  <si>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</si>
  <si>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</si>
  <si>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</si>
  <si>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</si>
  <si>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</si>
  <si>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</si>
  <si>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</si>
  <si>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</si>
  <si>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</si>
  <si>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</si>
  <si>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</si>
  <si>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</si>
  <si>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</si>
  <si>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</si>
  <si>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</si>
  <si>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</si>
  <si>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</si>
  <si>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</si>
  <si>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</si>
  <si>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</si>
  <si>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</si>
  <si>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</si>
  <si>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</si>
  <si>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</si>
  <si>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</si>
  <si>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</si>
  <si>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</si>
  <si>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</si>
  <si>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</si>
  <si>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</si>
  <si>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</si>
  <si>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</si>
  <si>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</si>
  <si>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</si>
  <si>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</si>
  <si>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</si>
  <si>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</si>
  <si>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</si>
  <si>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</si>
  <si>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</si>
  <si>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</si>
  <si>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</si>
  <si>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</si>
  <si>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</si>
  <si>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</si>
  <si>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</si>
  <si>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</si>
  <si>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</si>
  <si>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</si>
  <si>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</si>
  <si>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</si>
  <si>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</si>
  <si>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</si>
  <si>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</si>
  <si>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</si>
  <si>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</si>
  <si>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</si>
  <si>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</si>
  <si>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</si>
  <si>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</si>
  <si>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</si>
  <si>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</si>
  <si>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</si>
  <si>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</si>
  <si>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</si>
  <si>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</si>
  <si>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</si>
  <si>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</si>
  <si>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</si>
  <si>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</si>
  <si>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</si>
  <si>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</si>
  <si>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</si>
  <si>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</si>
  <si>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</si>
  <si>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</si>
  <si>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</si>
  <si>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</si>
  <si>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</si>
  <si>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</si>
  <si>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</si>
  <si>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</si>
  <si>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</si>
  <si>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</si>
  <si>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</si>
  <si>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</si>
  <si>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</si>
  <si>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</si>
  <si>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</si>
  <si>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</si>
  <si>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</si>
  <si>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</si>
  <si>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</si>
  <si>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</si>
  <si>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</si>
  <si>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</si>
  <si>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</si>
  <si>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</si>
  <si>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</si>
  <si>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</si>
  <si>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</si>
  <si>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</si>
  <si>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</si>
  <si>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</si>
  <si>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</si>
  <si>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</si>
  <si>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</si>
  <si>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</si>
  <si>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</si>
  <si>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</si>
  <si>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</si>
  <si>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</si>
  <si>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</si>
  <si>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</si>
  <si>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</si>
  <si>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</si>
  <si>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</si>
  <si>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</si>
  <si>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</si>
  <si>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</si>
  <si>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</si>
  <si>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</si>
  <si>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</si>
  <si>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</si>
  <si>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</si>
  <si>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</si>
  <si>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</si>
  <si>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</si>
  <si>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</si>
  <si>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</si>
  <si>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</si>
  <si>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</si>
  <si>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</si>
  <si>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</si>
  <si>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</si>
  <si>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</si>
  <si>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</si>
  <si>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</si>
  <si>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</si>
  <si>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</si>
  <si>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</si>
  <si>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</si>
  <si>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</si>
  <si>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</si>
  <si>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</si>
  <si>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</si>
  <si>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</si>
  <si>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</si>
  <si>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</si>
  <si>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</si>
  <si>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</si>
  <si>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</si>
  <si>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</si>
  <si>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</si>
  <si>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</si>
  <si>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</si>
  <si>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</si>
  <si>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</si>
  <si>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</si>
  <si>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</si>
  <si>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</si>
  <si>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</si>
  <si>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</si>
  <si>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</si>
  <si>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</si>
  <si>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</si>
  <si>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</si>
  <si>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</si>
  <si>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</si>
  <si>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</si>
  <si>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</si>
  <si>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</si>
  <si>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</si>
  <si>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</si>
  <si>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</si>
  <si>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</si>
  <si>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</si>
  <si>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</si>
  <si>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</si>
  <si>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</si>
  <si>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</si>
  <si>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</si>
  <si>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</si>
  <si>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</si>
  <si>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</si>
  <si>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</si>
  <si>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</si>
  <si>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</si>
  <si>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</si>
  <si>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</si>
  <si>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</si>
  <si>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</si>
  <si>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</si>
  <si>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</si>
  <si>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</si>
  <si>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</si>
  <si>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</si>
  <si>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</si>
  <si>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</si>
  <si>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</si>
  <si>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</si>
  <si>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</si>
  <si>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</si>
  <si>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</si>
  <si>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</si>
  <si>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</si>
  <si>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</si>
  <si>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</si>
  <si>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</si>
  <si>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</si>
  <si>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</si>
  <si>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</si>
  <si>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</si>
  <si>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</si>
  <si>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</si>
  <si>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</si>
  <si>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</si>
  <si>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</si>
  <si>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</si>
  <si>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</si>
  <si>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</si>
  <si>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</si>
  <si>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</si>
  <si>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</si>
  <si>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</si>
  <si>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</si>
  <si>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</si>
  <si>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</si>
  <si>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</si>
  <si>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</si>
  <si>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</si>
  <si>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</si>
  <si>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</si>
  <si>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</si>
  <si>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</si>
  <si>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</si>
  <si>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</si>
  <si>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</si>
  <si>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</si>
  <si>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</si>
  <si>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</si>
  <si>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</si>
  <si>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</si>
  <si>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</si>
  <si>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</si>
  <si>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</si>
  <si>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</si>
  <si>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</si>
  <si>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</si>
  <si>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</si>
  <si>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</si>
  <si>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</si>
  <si>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</si>
  <si>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</si>
  <si>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</si>
  <si>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</si>
  <si>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</si>
  <si>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</si>
  <si>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</si>
  <si>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</si>
  <si>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</si>
  <si>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</si>
  <si>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</si>
  <si>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</si>
  <si>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</si>
  <si>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</si>
  <si>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</si>
  <si>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</si>
  <si>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</si>
  <si>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</si>
  <si>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</si>
  <si>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</si>
  <si>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</si>
  <si>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</si>
  <si>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</si>
  <si>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</si>
  <si>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</si>
  <si>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</si>
  <si>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</si>
  <si>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</si>
  <si>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</si>
  <si>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</si>
  <si>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</si>
  <si>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</si>
  <si>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</si>
  <si>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</si>
  <si>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</si>
  <si>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</si>
  <si>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</si>
  <si>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</si>
  <si>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</si>
  <si>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</si>
  <si>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</si>
  <si>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</si>
  <si>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</si>
  <si>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</si>
  <si>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</si>
  <si>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</si>
  <si>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</si>
  <si>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</si>
  <si>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</si>
  <si>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</si>
  <si>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</si>
  <si>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</si>
  <si>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</si>
  <si>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</si>
  <si>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</si>
  <si>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</si>
  <si>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</si>
  <si>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</si>
  <si>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</si>
  <si>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</si>
  <si>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</si>
  <si>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</si>
  <si>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</si>
  <si>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</si>
  <si>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</si>
  <si>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</si>
  <si>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</si>
  <si>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</si>
  <si>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</si>
  <si>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</si>
  <si>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</si>
  <si>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</si>
  <si>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</si>
  <si>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</si>
  <si>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</si>
  <si>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</si>
  <si>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</si>
  <si>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</si>
  <si>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</si>
  <si>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</si>
  <si>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</si>
  <si>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</si>
  <si>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</si>
  <si>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</si>
  <si>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</si>
  <si>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</si>
  <si>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</si>
  <si>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</si>
  <si>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</si>
  <si>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</si>
  <si>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</si>
  <si>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</si>
  <si>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</si>
  <si>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</si>
  <si>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</si>
  <si>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</si>
  <si>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</si>
  <si>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</si>
  <si>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</si>
  <si>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</si>
  <si>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</si>
  <si>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</si>
  <si>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</si>
  <si>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</si>
  <si>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</si>
  <si>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</si>
  <si>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</si>
  <si>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</si>
  <si>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</si>
  <si>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</si>
  <si>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</si>
  <si>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</si>
  <si>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</si>
  <si>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</si>
  <si>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</si>
  <si>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</si>
  <si>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</si>
  <si>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</si>
  <si>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</si>
  <si>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</si>
  <si>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</si>
  <si>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</si>
  <si>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</si>
  <si>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</si>
  <si>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</si>
  <si>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</si>
  <si>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</si>
  <si>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</si>
  <si>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</si>
  <si>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</si>
  <si>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</si>
  <si>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</si>
  <si>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</si>
  <si>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</si>
  <si>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</si>
  <si>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</si>
  <si>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</si>
  <si>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</si>
  <si>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</si>
  <si>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</si>
  <si>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</si>
  <si>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</si>
  <si>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</si>
  <si>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</si>
  <si>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</si>
  <si>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</si>
  <si>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</si>
  <si>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</si>
  <si>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</si>
  <si>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</si>
  <si>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</si>
  <si>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</si>
  <si>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</si>
  <si>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</si>
  <si>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</si>
  <si>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</si>
  <si>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</si>
  <si>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</si>
  <si>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</si>
  <si>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</si>
  <si>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</si>
  <si>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</si>
  <si>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</si>
  <si>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</si>
  <si>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</si>
  <si>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</si>
  <si>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</si>
  <si>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</si>
  <si>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</si>
  <si>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</si>
  <si>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</si>
  <si>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</si>
  <si>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</si>
  <si>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</si>
  <si>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</si>
  <si>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</si>
  <si>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</si>
  <si>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</si>
  <si>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</si>
  <si>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</si>
  <si>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</si>
  <si>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</si>
  <si>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</si>
  <si>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</si>
  <si>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</si>
  <si>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</si>
  <si>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</si>
  <si>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</si>
  <si>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</si>
  <si>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</si>
  <si>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</si>
  <si>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</si>
  <si>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</si>
  <si>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</si>
  <si>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</si>
  <si>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</si>
  <si>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</si>
  <si>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</si>
  <si>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</si>
  <si>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</si>
  <si>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</si>
  <si>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</si>
  <si>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</si>
  <si>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</si>
  <si>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</si>
  <si>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</si>
  <si>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</si>
  <si>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</si>
  <si>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</si>
  <si>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</si>
  <si>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</si>
  <si>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</si>
  <si>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</si>
  <si>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</si>
  <si>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</si>
  <si>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</si>
  <si>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</si>
  <si>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</si>
  <si>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</si>
  <si>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</si>
  <si>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</si>
  <si>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</si>
  <si>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</si>
  <si>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</si>
  <si>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</si>
  <si>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</si>
  <si>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</si>
  <si>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</si>
  <si>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</si>
  <si>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</si>
  <si>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</si>
  <si>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</si>
  <si>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</si>
  <si>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</si>
  <si>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</si>
  <si>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</si>
  <si>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</si>
  <si>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</si>
  <si>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</si>
  <si>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</si>
  <si>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</si>
  <si>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</si>
  <si>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</si>
  <si>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</si>
  <si>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</si>
  <si>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</si>
  <si>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</si>
  <si>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</si>
  <si>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</si>
  <si>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</si>
  <si>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</si>
  <si>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</si>
  <si>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</si>
  <si>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</si>
  <si>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</si>
  <si>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</si>
  <si>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</si>
  <si>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</si>
  <si>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</si>
  <si>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</si>
  <si>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</si>
  <si>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</si>
  <si>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</si>
  <si>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</si>
  <si>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</si>
  <si>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</si>
  <si>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</si>
  <si>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</si>
  <si>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</si>
  <si>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</si>
  <si>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</si>
  <si>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</si>
  <si>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</si>
  <si>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</si>
  <si>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</si>
  <si>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</si>
  <si>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</si>
  <si>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</si>
  <si>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</si>
  <si>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</si>
  <si>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</si>
  <si>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</si>
  <si>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</si>
  <si>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</si>
  <si>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</si>
  <si>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</si>
  <si>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</si>
  <si>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</si>
  <si>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</si>
  <si>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</si>
  <si>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</si>
  <si>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</si>
  <si>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</si>
  <si>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</si>
  <si>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</si>
  <si>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</si>
  <si>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</si>
  <si>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</si>
  <si>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</si>
  <si>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</si>
  <si>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</si>
  <si>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</si>
  <si>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</si>
  <si>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</si>
  <si>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</si>
  <si>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</si>
  <si>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</si>
  <si>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</si>
  <si>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</si>
  <si>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</si>
  <si>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</si>
  <si>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</si>
  <si>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</si>
  <si>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</si>
  <si>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</si>
  <si>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</si>
  <si>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</si>
  <si>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</si>
  <si>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</si>
  <si>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</si>
  <si>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</si>
  <si>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</si>
  <si>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</si>
  <si>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</si>
  <si>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</si>
  <si>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</si>
  <si>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</si>
  <si>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</si>
  <si>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</si>
  <si>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</si>
  <si>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</si>
  <si>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</si>
  <si>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</si>
  <si>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</si>
  <si>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</si>
  <si>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</si>
  <si>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</si>
  <si>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</si>
  <si>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</si>
  <si>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</si>
  <si>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</si>
  <si>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</si>
  <si>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</si>
  <si>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</si>
  <si>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</si>
  <si>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</si>
  <si>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</si>
  <si>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</si>
  <si>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</si>
  <si>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</si>
  <si>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</si>
  <si>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</si>
  <si>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</si>
  <si>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</si>
  <si>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</si>
  <si>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</si>
  <si>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</si>
  <si>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</si>
  <si>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</si>
  <si>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</si>
  <si>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</si>
  <si>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</si>
  <si>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</si>
  <si>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</si>
  <si>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</si>
  <si>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</si>
  <si>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</si>
  <si>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</si>
  <si>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</si>
  <si>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</si>
  <si>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</si>
  <si>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</si>
  <si>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</si>
  <si>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</si>
  <si>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</si>
  <si>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</si>
  <si>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</si>
  <si>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</si>
  <si>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</si>
  <si>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</si>
  <si>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</si>
  <si>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</si>
  <si>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</si>
  <si>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</si>
  <si>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</si>
  <si>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</si>
  <si>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</si>
  <si>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</si>
  <si>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</si>
  <si>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</si>
  <si>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</si>
  <si>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</si>
  <si>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</si>
  <si>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</si>
  <si>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</si>
  <si>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</si>
  <si>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</si>
  <si>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</si>
  <si>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</si>
  <si>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</si>
  <si>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</si>
  <si>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</si>
  <si>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</si>
  <si>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</si>
  <si>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</si>
  <si>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</si>
  <si>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</si>
  <si>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</si>
  <si>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</si>
  <si>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</si>
  <si>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</si>
  <si>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</si>
  <si>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</si>
  <si>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</si>
  <si>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</si>
  <si>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</si>
  <si>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</si>
  <si>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</si>
  <si>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</si>
  <si>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</si>
  <si>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</si>
  <si>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</si>
  <si>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</si>
  <si>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</si>
  <si>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</si>
  <si>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</si>
  <si>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</si>
  <si>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</si>
  <si>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</si>
  <si>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</si>
  <si>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</si>
  <si>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</si>
  <si>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</si>
  <si>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</si>
  <si>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</si>
  <si>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</si>
  <si>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</si>
  <si>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</si>
  <si>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</si>
  <si>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</si>
  <si>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</si>
  <si>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</si>
  <si>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</si>
  <si>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</si>
  <si>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</si>
  <si>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</si>
  <si>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</si>
  <si>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</si>
  <si>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</si>
  <si>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</si>
  <si>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</si>
  <si>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</si>
  <si>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</si>
  <si>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</si>
  <si>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</si>
  <si>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</si>
  <si>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</si>
  <si>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</si>
  <si>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</si>
  <si>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</si>
  <si>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</si>
  <si>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</si>
  <si>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</si>
  <si>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</si>
  <si>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</si>
  <si>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</si>
  <si>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</si>
  <si>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</si>
  <si>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</si>
  <si>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</si>
  <si>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</si>
  <si>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</si>
  <si>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</si>
  <si>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</si>
  <si>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</si>
  <si>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</si>
  <si>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</si>
  <si>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</si>
  <si>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</si>
  <si>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</si>
  <si>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</si>
  <si>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</si>
  <si>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</si>
  <si>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</si>
  <si>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</si>
  <si>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</si>
  <si>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</si>
  <si>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</si>
  <si>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</si>
  <si>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</si>
  <si>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</si>
  <si>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</si>
  <si>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</si>
  <si>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</si>
  <si>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</si>
  <si>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</si>
  <si>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</si>
  <si>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</si>
  <si>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</si>
  <si>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</si>
  <si>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</si>
  <si>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</si>
  <si>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</si>
  <si>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</si>
  <si>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</si>
  <si>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</si>
  <si>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</si>
  <si>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</si>
  <si>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</si>
  <si>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</si>
  <si>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</si>
  <si>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</si>
  <si>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</si>
  <si>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</si>
  <si>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</si>
  <si>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</si>
  <si>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</si>
  <si>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</si>
  <si>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</si>
  <si>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</si>
  <si>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</si>
  <si>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</si>
  <si>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</si>
  <si>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</si>
  <si>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</si>
  <si>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</si>
  <si>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</si>
  <si>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</si>
  <si>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</si>
  <si>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</si>
  <si>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</si>
  <si>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</si>
  <si>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</si>
  <si>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</si>
  <si>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</si>
  <si>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</si>
  <si>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</si>
  <si>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</si>
  <si>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</si>
  <si>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</si>
  <si>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</si>
  <si>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</si>
  <si>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</si>
  <si>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</si>
  <si>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</si>
  <si>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</si>
  <si>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</si>
  <si>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</si>
  <si>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</si>
  <si>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</si>
  <si>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</si>
  <si>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</si>
  <si>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</si>
  <si>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</si>
  <si>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</si>
  <si>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</si>
  <si>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</si>
  <si>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</si>
  <si>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</si>
  <si>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</si>
  <si>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</si>
  <si>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</si>
  <si>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</si>
  <si>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</si>
  <si>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</si>
  <si>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</si>
  <si>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</si>
  <si>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</si>
  <si>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</si>
  <si>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</si>
  <si>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</si>
  <si>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</si>
  <si>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</si>
  <si>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</si>
  <si>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</si>
  <si>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</si>
  <si>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</si>
  <si>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</si>
  <si>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</si>
  <si>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</si>
  <si>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</si>
  <si>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</si>
  <si>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</si>
  <si>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</si>
  <si>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</si>
  <si>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</si>
  <si>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</si>
  <si>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</si>
  <si>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</si>
  <si>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</si>
  <si>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</si>
  <si>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</si>
  <si>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</si>
  <si>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</si>
  <si>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</si>
  <si>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</si>
  <si>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</si>
  <si>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</si>
  <si>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</si>
  <si>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</si>
  <si>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</si>
  <si>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</si>
  <si>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</si>
  <si>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</si>
  <si>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</si>
  <si>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</si>
  <si>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</si>
  <si>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</si>
  <si>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</si>
  <si>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</si>
  <si>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</si>
  <si>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</si>
  <si>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</si>
  <si>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</si>
  <si>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</si>
  <si>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</si>
  <si>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</si>
  <si>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</si>
  <si>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</si>
  <si>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</si>
  <si>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</si>
  <si>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</si>
  <si>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</si>
  <si>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</si>
  <si>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</si>
  <si>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</si>
  <si>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</si>
  <si>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</si>
  <si>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</si>
  <si>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</si>
  <si>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</si>
  <si>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</si>
  <si>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</si>
  <si>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</si>
  <si>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</si>
  <si>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</si>
  <si>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</si>
  <si>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</si>
  <si>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</si>
  <si>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</si>
  <si>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</si>
  <si>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</si>
  <si>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</si>
  <si>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</si>
  <si>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</si>
  <si>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</si>
  <si>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</si>
  <si>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</si>
  <si>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</si>
  <si>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</si>
  <si>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</si>
  <si>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</si>
  <si>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</si>
  <si>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</si>
  <si>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</si>
  <si>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</si>
  <si>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</si>
  <si>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</si>
  <si>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</si>
  <si>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</si>
  <si>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</si>
  <si>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</si>
  <si>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</si>
  <si>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</si>
  <si>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</si>
  <si>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</si>
  <si>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</si>
  <si>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</si>
  <si>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</si>
  <si>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</si>
  <si>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</si>
  <si>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</si>
  <si>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</si>
  <si>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</si>
  <si>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</si>
  <si>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</si>
  <si>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</si>
  <si>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</si>
  <si>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</si>
  <si>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</si>
  <si>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</si>
  <si>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</si>
  <si>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</si>
  <si>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</si>
  <si>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</si>
  <si>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</si>
  <si>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</si>
  <si>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</si>
  <si>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</si>
  <si>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</si>
  <si>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</si>
  <si>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</si>
  <si>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</si>
  <si>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</si>
  <si>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</si>
  <si>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</si>
  <si>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</si>
  <si>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</si>
  <si>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</si>
  <si>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</si>
  <si>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</si>
  <si>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</si>
  <si>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</si>
  <si>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</si>
  <si>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</si>
  <si>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</si>
  <si>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</si>
  <si>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</si>
  <si>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</si>
  <si>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</si>
  <si>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</si>
  <si>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</si>
  <si>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</si>
  <si>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</si>
  <si>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</si>
  <si>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</si>
  <si>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</si>
  <si>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</si>
  <si>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</si>
  <si>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</si>
  <si>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</si>
  <si>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</si>
  <si>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</si>
  <si>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</si>
  <si>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</si>
  <si>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</si>
  <si>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</si>
  <si>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</si>
  <si>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</si>
  <si>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</si>
  <si>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</si>
  <si>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</si>
  <si>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</si>
  <si>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</si>
  <si>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</si>
  <si>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</si>
  <si>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</si>
  <si>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</si>
  <si>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</si>
  <si>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</si>
  <si>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</si>
  <si>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</si>
  <si>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</si>
  <si>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</si>
  <si>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</si>
  <si>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</si>
  <si>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</si>
  <si>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</si>
  <si>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</si>
  <si>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</si>
  <si>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</si>
  <si>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</si>
  <si>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</si>
  <si>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</si>
  <si>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</si>
  <si>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</si>
  <si>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</si>
  <si>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</si>
  <si>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</si>
  <si>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</si>
  <si>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</si>
  <si>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</si>
  <si>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</si>
  <si>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</si>
  <si>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</si>
  <si>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</si>
  <si>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</si>
  <si>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</si>
  <si>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</si>
  <si>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</si>
  <si>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</si>
  <si>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</si>
  <si>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</si>
  <si>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</si>
  <si>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</si>
  <si>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</si>
  <si>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</si>
  <si>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</si>
  <si>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</si>
  <si>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</si>
  <si>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</si>
  <si>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</si>
  <si>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</si>
  <si>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</si>
  <si>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</si>
  <si>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</si>
  <si>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</si>
  <si>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</si>
  <si>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</si>
  <si>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</si>
  <si>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</si>
  <si>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</si>
  <si>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</si>
  <si>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</si>
  <si>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</si>
  <si>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</si>
  <si>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</si>
  <si>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</si>
  <si>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</si>
  <si>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</si>
  <si>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</si>
  <si>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</si>
  <si>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</si>
  <si>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</si>
  <si>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</si>
  <si>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</si>
  <si>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</si>
  <si>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</si>
  <si>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</si>
  <si>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</si>
  <si>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</si>
  <si>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</si>
  <si>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</si>
  <si>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</si>
  <si>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</si>
  <si>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</si>
  <si>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</si>
  <si>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</si>
  <si>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</si>
  <si>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</si>
  <si>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</si>
  <si>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</si>
  <si>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</si>
  <si>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</si>
  <si>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</si>
  <si>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</si>
  <si>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</si>
  <si>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</si>
  <si>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</si>
  <si>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</si>
  <si>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</si>
  <si>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</si>
  <si>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</si>
  <si>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</si>
  <si>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</si>
  <si>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</si>
  <si>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</si>
  <si>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</si>
  <si>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</si>
  <si>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</si>
  <si>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</si>
  <si>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</si>
  <si>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</si>
  <si>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</si>
  <si>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</si>
  <si>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</si>
  <si>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</si>
  <si>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</si>
  <si>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</si>
  <si>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</si>
  <si>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</si>
  <si>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</si>
  <si>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</si>
  <si>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</si>
  <si>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</si>
  <si>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</si>
  <si>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</si>
  <si>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</si>
  <si>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</si>
  <si>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</si>
  <si>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</si>
  <si>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</si>
  <si>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</si>
  <si>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</si>
  <si>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</si>
  <si>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</si>
  <si>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</si>
  <si>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</si>
  <si>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</si>
  <si>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</si>
  <si>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</si>
  <si>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</si>
  <si>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</si>
  <si>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</si>
  <si>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</si>
  <si>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</si>
  <si>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</si>
  <si>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</si>
  <si>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</si>
  <si>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</si>
  <si>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</si>
  <si>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</si>
  <si>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</si>
  <si>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</si>
  <si>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</si>
  <si>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</si>
  <si>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</si>
  <si>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</si>
  <si>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</si>
  <si>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</si>
  <si>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</si>
  <si>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</si>
  <si>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</si>
  <si>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</si>
  <si>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</si>
  <si>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</si>
  <si>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</si>
  <si>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</si>
  <si>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</si>
  <si>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</si>
  <si>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</si>
  <si>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</si>
  <si>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</si>
  <si>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</si>
  <si>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</si>
  <si>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</si>
  <si>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</si>
  <si>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</si>
  <si>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</si>
  <si>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</si>
  <si>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</si>
  <si>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</si>
  <si>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</si>
  <si>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</si>
  <si>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</si>
  <si>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</si>
  <si>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</si>
  <si>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</si>
  <si>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</si>
  <si>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</si>
  <si>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</si>
  <si>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</si>
  <si>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</si>
  <si>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</si>
  <si>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</si>
  <si>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</si>
  <si>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</si>
  <si>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</si>
  <si>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</si>
  <si>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</si>
  <si>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</si>
  <si>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</si>
  <si>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</si>
  <si>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</si>
  <si>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</si>
  <si>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</si>
  <si>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</si>
  <si>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</si>
  <si>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</si>
  <si>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</si>
  <si>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</si>
  <si>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</si>
  <si>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</si>
  <si>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</si>
  <si>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</si>
  <si>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</si>
  <si>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</si>
  <si>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</si>
  <si>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</si>
  <si>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</si>
  <si>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</si>
  <si>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</si>
  <si>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</si>
  <si>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</si>
  <si>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</si>
  <si>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</si>
  <si>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</si>
  <si>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</si>
  <si>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</si>
  <si>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</si>
  <si>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</si>
  <si>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</si>
  <si>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</si>
  <si>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</si>
  <si>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</si>
  <si>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</si>
  <si>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</si>
  <si>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</si>
  <si>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</si>
  <si>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</si>
  <si>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</si>
  <si>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</si>
  <si>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</si>
  <si>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</si>
  <si>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</si>
  <si>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</si>
  <si>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</si>
  <si>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</si>
  <si>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</si>
  <si>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</si>
  <si>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</si>
  <si>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</si>
  <si>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</si>
  <si>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</si>
  <si>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</si>
  <si>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</si>
  <si>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</si>
  <si>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</si>
  <si>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</si>
  <si>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</si>
  <si>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</si>
  <si>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</si>
  <si>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</si>
  <si>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</si>
  <si>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</si>
  <si>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</si>
  <si>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</si>
  <si>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</si>
  <si>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</si>
  <si>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</si>
  <si>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</si>
  <si>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</si>
  <si>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</si>
  <si>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</si>
  <si>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</si>
  <si>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</si>
  <si>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</si>
  <si>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</si>
  <si>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</si>
  <si>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</si>
  <si>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</si>
  <si>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</si>
  <si>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</si>
  <si>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</si>
  <si>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</si>
  <si>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</si>
  <si>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</si>
  <si>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</si>
  <si>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</si>
  <si>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</si>
  <si>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</si>
  <si>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</si>
  <si>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</si>
  <si>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</si>
  <si>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</si>
  <si>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</si>
  <si>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</si>
  <si>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</si>
  <si>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</si>
  <si>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</si>
  <si>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</si>
  <si>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</si>
  <si>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</si>
  <si>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</si>
  <si>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</si>
  <si>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</si>
  <si>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</si>
  <si>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</si>
  <si>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</si>
  <si>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</si>
  <si>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</si>
  <si>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</si>
  <si>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</si>
  <si>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</si>
  <si>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</si>
  <si>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</si>
  <si>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</si>
  <si>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</si>
  <si>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</si>
  <si>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</si>
  <si>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</si>
  <si>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</si>
  <si>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</si>
  <si>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</si>
  <si>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</si>
  <si>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</si>
  <si>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</si>
  <si>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</si>
  <si>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</si>
  <si>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</si>
  <si>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</si>
  <si>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</si>
  <si>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</si>
  <si>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</si>
  <si>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</si>
  <si>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</si>
  <si>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</si>
  <si>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</si>
  <si>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</si>
  <si>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</si>
  <si>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</si>
  <si>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</si>
  <si>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</si>
  <si>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</si>
  <si>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</si>
  <si>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</si>
  <si>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</si>
  <si>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</si>
  <si>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</si>
  <si>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</si>
  <si>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</si>
  <si>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</si>
  <si>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</si>
  <si>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</si>
  <si>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</si>
  <si>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</si>
  <si>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</si>
  <si>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</si>
  <si>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</si>
  <si>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</si>
  <si>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</si>
  <si>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</si>
  <si>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</si>
  <si>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</si>
  <si>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</si>
  <si>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</si>
  <si>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</si>
  <si>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</si>
  <si>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</si>
  <si>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</si>
  <si>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</si>
  <si>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</si>
  <si>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</si>
  <si>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</si>
  <si>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</si>
  <si>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</si>
  <si>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</si>
  <si>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</si>
  <si>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</si>
  <si>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</si>
  <si>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</si>
  <si>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</si>
  <si>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</si>
  <si>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</si>
  <si>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</si>
  <si>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</si>
  <si>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</si>
  <si>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</si>
  <si>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</si>
  <si>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</si>
  <si>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</si>
  <si>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</si>
  <si>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</si>
  <si>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</si>
  <si>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</si>
  <si>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</si>
  <si>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</si>
  <si>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</si>
  <si>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</si>
  <si>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</si>
  <si>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</si>
  <si>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</si>
  <si>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</si>
  <si>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</si>
  <si>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</si>
  <si>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</si>
  <si>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</si>
  <si>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</si>
  <si>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</si>
  <si>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</si>
  <si>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</si>
  <si>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</si>
  <si>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</si>
  <si>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</si>
  <si>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</si>
  <si>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</si>
  <si>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</si>
  <si>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</si>
  <si>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</si>
  <si>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</si>
  <si>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</si>
  <si>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</si>
  <si>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</si>
  <si>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</si>
  <si>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</si>
  <si>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</si>
  <si>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</si>
  <si>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</si>
  <si>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</si>
  <si>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</si>
  <si>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</si>
  <si>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</si>
  <si>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</si>
  <si>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</si>
  <si>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</si>
  <si>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</si>
  <si>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</si>
  <si>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</si>
  <si>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</si>
  <si>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</si>
  <si>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</si>
  <si>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</si>
  <si>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</si>
  <si>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</si>
  <si>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</si>
  <si>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</si>
  <si>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</si>
  <si>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</si>
  <si>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</si>
  <si>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</si>
  <si>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</si>
  <si>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</si>
  <si>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</si>
  <si>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</si>
  <si>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</si>
  <si>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</si>
  <si>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</si>
  <si>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</si>
  <si>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</si>
  <si>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</si>
  <si>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</si>
  <si>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</si>
  <si>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</si>
  <si>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</si>
  <si>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</si>
  <si>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</si>
  <si>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</si>
  <si>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</si>
  <si>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</si>
  <si>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</si>
  <si>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</si>
  <si>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</si>
  <si>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</si>
  <si>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</si>
  <si>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</si>
  <si>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</si>
  <si>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</si>
  <si>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</si>
  <si>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</si>
  <si>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</si>
  <si>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</si>
  <si>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</si>
  <si>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</si>
  <si>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</si>
  <si>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</si>
  <si>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</si>
  <si>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</si>
  <si>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</si>
  <si>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</si>
  <si>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</si>
  <si>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</si>
  <si>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</si>
  <si>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</si>
  <si>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</si>
  <si>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</si>
  <si>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</si>
  <si>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</si>
  <si>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</si>
  <si>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</si>
  <si>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</si>
  <si>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</si>
  <si>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</si>
  <si>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</si>
  <si>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</si>
  <si>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</si>
  <si>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</si>
  <si>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</si>
  <si>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</si>
  <si>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</si>
  <si>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</si>
  <si>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</si>
  <si>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</si>
  <si>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</si>
  <si>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</si>
  <si>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</si>
  <si>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</si>
  <si>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</si>
  <si>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</si>
  <si>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</si>
  <si>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</si>
  <si>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</si>
  <si>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</si>
  <si>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</si>
  <si>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</si>
  <si>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</si>
  <si>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</si>
  <si>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</si>
  <si>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</si>
  <si>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</si>
  <si>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</si>
  <si>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</si>
  <si>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</si>
  <si>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</si>
  <si>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</si>
  <si>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</si>
  <si>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</si>
  <si>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</si>
  <si>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</si>
  <si>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</si>
  <si>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</si>
  <si>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</si>
  <si>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</si>
  <si>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</si>
  <si>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</si>
  <si>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</si>
  <si>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</si>
  <si>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</si>
  <si>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</si>
  <si>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</si>
  <si>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</si>
  <si>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</si>
  <si>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</si>
  <si>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</si>
  <si>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</si>
  <si>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</si>
  <si>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</si>
  <si>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</si>
  <si>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</si>
  <si>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</si>
  <si>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</si>
  <si>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</si>
  <si>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</si>
  <si>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</si>
  <si>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</si>
  <si>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</si>
  <si>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</si>
  <si>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</si>
  <si>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</si>
  <si>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</si>
  <si>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</si>
  <si>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</si>
  <si>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</si>
  <si>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</si>
  <si>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</si>
  <si>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</si>
  <si>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</si>
  <si>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</si>
  <si>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</si>
  <si>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</si>
  <si>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</si>
  <si>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</si>
  <si>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</si>
  <si>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</si>
  <si>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</si>
  <si>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</si>
  <si>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</si>
  <si>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</si>
  <si>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</si>
  <si>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</si>
  <si>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</si>
  <si>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</si>
  <si>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</si>
  <si>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</si>
  <si>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</si>
  <si>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</si>
  <si>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</si>
  <si>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</si>
  <si>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</si>
  <si>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</si>
  <si>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</si>
  <si>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</si>
  <si>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</si>
  <si>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</si>
  <si>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</si>
  <si>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</si>
  <si>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</si>
  <si>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</si>
  <si>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</si>
  <si>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</si>
  <si>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</si>
  <si>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</si>
  <si>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</si>
  <si>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</si>
  <si>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</si>
  <si>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</si>
  <si>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</si>
  <si>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</si>
  <si>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</si>
  <si>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</si>
  <si>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</si>
  <si>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</si>
  <si>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</si>
  <si>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</si>
  <si>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</si>
  <si>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</si>
  <si>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</si>
  <si>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</si>
  <si>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</si>
  <si>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</si>
  <si>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</si>
  <si>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</si>
  <si>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</si>
  <si>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</si>
  <si>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</si>
  <si>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</si>
  <si>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</si>
  <si>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</si>
  <si>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</si>
  <si>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</si>
  <si>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</si>
  <si>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</si>
  <si>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</si>
  <si>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</si>
  <si>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</si>
  <si>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</si>
  <si>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</si>
  <si>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</si>
  <si>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</si>
  <si>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</si>
  <si>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</si>
  <si>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</si>
  <si>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</si>
  <si>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</si>
  <si>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</si>
  <si>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</si>
  <si>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</si>
  <si>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</si>
  <si>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</si>
  <si>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</si>
  <si>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</si>
  <si>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</si>
  <si>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</si>
  <si>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</si>
  <si>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</si>
  <si>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</si>
  <si>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</si>
  <si>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</si>
  <si>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</si>
  <si>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</si>
  <si>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</si>
  <si>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</si>
  <si>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</si>
  <si>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</si>
  <si>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</si>
  <si>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</si>
  <si>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</si>
  <si>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</si>
  <si>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</si>
  <si>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</si>
  <si>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</si>
  <si>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</si>
  <si>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</si>
  <si>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</si>
  <si>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</si>
  <si>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</si>
  <si>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</si>
  <si>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</si>
  <si>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</si>
  <si>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</si>
  <si>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</si>
  <si>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</si>
  <si>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</si>
  <si>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</si>
  <si>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</si>
  <si>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</si>
  <si>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</si>
  <si>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</si>
  <si>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</si>
  <si>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</si>
  <si>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</si>
  <si>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</si>
  <si>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</si>
  <si>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</si>
  <si>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</si>
  <si>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</si>
  <si>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</si>
  <si>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</si>
  <si>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</si>
  <si>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</si>
  <si>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</si>
  <si>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</si>
  <si>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</si>
  <si>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</si>
  <si>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</si>
  <si>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</si>
  <si>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</si>
  <si>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</si>
  <si>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</si>
  <si>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</si>
  <si>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</si>
  <si>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</si>
  <si>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</si>
  <si>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</si>
  <si>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</si>
  <si>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</si>
  <si>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</si>
  <si>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</si>
  <si>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</si>
  <si>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</si>
  <si>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</si>
  <si>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</si>
  <si>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</si>
  <si>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</si>
  <si>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</si>
  <si>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</si>
  <si>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</si>
  <si>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</si>
  <si>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</si>
  <si>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</si>
  <si>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</si>
  <si>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</si>
  <si>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</si>
  <si>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</si>
  <si>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</si>
  <si>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</si>
  <si>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</si>
  <si>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</si>
  <si>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</si>
  <si>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</si>
  <si>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</si>
  <si>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</si>
  <si>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</si>
  <si>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</si>
  <si>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</si>
  <si>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</si>
  <si>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</si>
  <si>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</si>
  <si>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</si>
  <si>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</si>
  <si>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</si>
  <si>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</si>
  <si>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</si>
  <si>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</si>
  <si>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</si>
  <si>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</si>
  <si>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</si>
  <si>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</si>
  <si>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</si>
  <si>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</si>
  <si>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</si>
  <si>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</si>
  <si>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</si>
  <si>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</si>
  <si>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</si>
  <si>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</si>
  <si>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</si>
  <si>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</si>
  <si>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</si>
  <si>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</si>
  <si>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</si>
  <si>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</si>
  <si>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</si>
  <si>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</si>
  <si>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</si>
  <si>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</si>
  <si>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</si>
  <si>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</si>
  <si>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</si>
  <si>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</si>
  <si>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</si>
  <si>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</si>
  <si>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</si>
  <si>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</si>
  <si>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</si>
  <si>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</si>
  <si>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</si>
  <si>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</si>
  <si>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</si>
  <si>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</si>
  <si>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</si>
  <si>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</si>
  <si>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</si>
  <si>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</si>
  <si>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</si>
  <si>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</si>
  <si>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</si>
  <si>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</si>
  <si>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</si>
  <si>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</si>
  <si>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</si>
  <si>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</si>
  <si>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</si>
  <si>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</si>
  <si>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</si>
  <si>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</si>
  <si>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</si>
  <si>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</si>
  <si>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</si>
  <si>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</si>
  <si>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</si>
  <si>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</si>
  <si>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</si>
  <si>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</si>
  <si>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</si>
  <si>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</si>
  <si>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</si>
  <si>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</si>
  <si>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</si>
  <si>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</si>
  <si>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</si>
  <si>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</si>
  <si>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</si>
  <si>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</si>
  <si>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</si>
  <si>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</si>
  <si>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</si>
  <si>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</si>
  <si>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</si>
  <si>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</si>
  <si>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</si>
  <si>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</si>
  <si>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</si>
  <si>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</si>
  <si>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</si>
  <si>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</si>
  <si>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</si>
  <si>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</si>
  <si>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</si>
  <si>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</si>
  <si>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</si>
  <si>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</si>
  <si>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</si>
  <si>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</si>
  <si>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</si>
  <si>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</si>
  <si>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</si>
  <si>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</si>
  <si>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</si>
  <si>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</si>
  <si>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</si>
  <si>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</si>
  <si>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</si>
  <si>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</si>
  <si>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</si>
  <si>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</si>
  <si>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</si>
  <si>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</si>
  <si>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</si>
  <si>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</si>
  <si>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</si>
  <si>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</si>
  <si>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</si>
  <si>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</si>
  <si>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</si>
  <si>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</si>
  <si>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</si>
  <si>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</si>
  <si>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</si>
  <si>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</si>
  <si>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</si>
  <si>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</si>
  <si>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</si>
  <si>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</si>
  <si>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</si>
  <si>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</si>
  <si>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</si>
  <si>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</si>
  <si>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</si>
  <si>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</si>
  <si>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</si>
  <si>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</si>
  <si>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</si>
  <si>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</si>
  <si>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</si>
  <si>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</si>
  <si>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</si>
  <si>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</si>
  <si>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</si>
  <si>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</si>
  <si>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</si>
  <si>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</si>
  <si>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</si>
  <si>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</si>
  <si>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</si>
  <si>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</si>
  <si>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</si>
  <si>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</si>
  <si>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</si>
  <si>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</si>
  <si>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</si>
  <si>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</si>
  <si>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</si>
  <si>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</si>
  <si>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</si>
  <si>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</si>
  <si>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</si>
  <si>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</si>
  <si>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</si>
  <si>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</si>
  <si>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</si>
  <si>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</si>
  <si>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</si>
  <si>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</si>
  <si>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</si>
  <si>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</si>
  <si>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</si>
  <si>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</si>
  <si>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</si>
  <si>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</si>
  <si>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</si>
  <si>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</si>
  <si>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</si>
  <si>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</si>
  <si>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</si>
  <si>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</si>
  <si>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</si>
  <si>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</si>
  <si>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</si>
  <si>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</si>
  <si>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</si>
  <si>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</si>
  <si>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</si>
  <si>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</si>
  <si>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</si>
  <si>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</si>
  <si>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</si>
  <si>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</si>
  <si>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</si>
  <si>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</si>
  <si>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</si>
  <si>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</si>
  <si>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</si>
  <si>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</si>
  <si>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</si>
  <si>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</si>
  <si>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</si>
  <si>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</si>
  <si>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</si>
  <si>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</si>
  <si>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</si>
  <si>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</si>
  <si>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</si>
  <si>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</si>
  <si>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</si>
  <si>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</si>
  <si>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</si>
  <si>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</si>
  <si>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</si>
  <si>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</si>
  <si>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</si>
  <si>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</si>
  <si>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</si>
  <si>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</si>
  <si>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</si>
  <si>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</si>
  <si>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</si>
  <si>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</si>
  <si>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</si>
  <si>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</si>
  <si>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</si>
  <si>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</si>
  <si>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</si>
  <si>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</si>
  <si>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</si>
  <si>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</si>
  <si>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</si>
  <si>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</si>
  <si>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</si>
  <si>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</si>
  <si>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</si>
  <si>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</si>
  <si>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</si>
  <si>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</si>
  <si>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</si>
  <si>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</si>
  <si>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</si>
  <si>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</si>
  <si>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</si>
  <si>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</si>
  <si>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</si>
  <si>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</si>
  <si>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</si>
  <si>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</si>
  <si>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</si>
  <si>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</si>
  <si>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</si>
  <si>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</si>
  <si>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</si>
  <si>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</si>
  <si>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</si>
  <si>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</si>
  <si>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</si>
  <si>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</si>
  <si>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</si>
  <si>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</si>
  <si>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</si>
  <si>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</si>
  <si>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</si>
  <si>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</si>
  <si>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</si>
  <si>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</si>
  <si>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</si>
  <si>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</si>
  <si>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</si>
  <si>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</si>
  <si>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</si>
  <si>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</si>
  <si>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</si>
  <si>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</si>
  <si>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</si>
  <si>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</si>
  <si>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</si>
  <si>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</si>
  <si>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</si>
  <si>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</si>
  <si>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</si>
  <si>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</si>
  <si>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</si>
  <si>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</si>
  <si>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</si>
  <si>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</si>
  <si>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</si>
  <si>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</si>
  <si>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</si>
  <si>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</si>
  <si>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</si>
  <si>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</si>
  <si>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</si>
  <si>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</si>
  <si>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</si>
  <si>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</si>
  <si>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</si>
  <si>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</si>
  <si>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</si>
  <si>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</si>
  <si>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</si>
  <si>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</si>
  <si>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</si>
  <si>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</si>
  <si>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</si>
  <si>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</si>
  <si>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</si>
  <si>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</si>
  <si>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</si>
  <si>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</si>
  <si>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</si>
  <si>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</si>
  <si>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</si>
  <si>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</si>
  <si>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</si>
  <si>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</si>
  <si>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</si>
  <si>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</si>
  <si>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</si>
  <si>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</si>
  <si>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</si>
  <si>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</si>
  <si>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</si>
  <si>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</si>
  <si>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</si>
  <si>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</si>
  <si>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</si>
  <si>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</si>
  <si>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</si>
  <si>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</si>
  <si>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</si>
  <si>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</si>
  <si>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</si>
  <si>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</si>
  <si>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</si>
  <si>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</si>
  <si>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</si>
  <si>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</si>
  <si>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</si>
  <si>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</si>
  <si>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</si>
  <si>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</si>
  <si>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</si>
  <si>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</si>
  <si>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</si>
  <si>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</si>
  <si>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</si>
  <si>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</si>
  <si>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</si>
  <si>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</si>
  <si>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</si>
  <si>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</si>
  <si>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</si>
  <si>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</si>
  <si>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</si>
  <si>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</si>
  <si>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</si>
  <si>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</si>
  <si>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</si>
  <si>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</si>
  <si>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</si>
  <si>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</si>
  <si>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</si>
  <si>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</si>
  <si>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</si>
  <si>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</si>
  <si>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</si>
  <si>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</si>
  <si>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</si>
  <si>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</si>
  <si>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</si>
  <si>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</si>
  <si>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</si>
  <si>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</si>
  <si>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</si>
  <si>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</si>
  <si>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</si>
  <si>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</si>
  <si>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</si>
  <si>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</si>
  <si>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</si>
  <si>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</si>
  <si>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</si>
  <si>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</si>
  <si>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</si>
  <si>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</si>
  <si>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</si>
  <si>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</si>
  <si>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</si>
  <si>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</si>
  <si>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</si>
  <si>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</si>
  <si>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</si>
  <si>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</si>
  <si>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</si>
  <si>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</si>
  <si>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</si>
  <si>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</si>
  <si>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</si>
  <si>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</si>
  <si>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</si>
  <si>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</si>
  <si>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</si>
  <si>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</si>
  <si>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</si>
  <si>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</si>
  <si>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</si>
  <si>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</si>
  <si>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</si>
  <si>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</si>
  <si>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</si>
  <si>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</si>
  <si>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</si>
  <si>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</si>
  <si>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</si>
  <si>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</si>
  <si>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</si>
  <si>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</si>
  <si>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</si>
  <si>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</si>
  <si>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</si>
  <si>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</si>
  <si>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</si>
  <si>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</si>
  <si>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</si>
  <si>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</si>
  <si>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</si>
  <si>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</si>
  <si>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</si>
  <si>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</si>
  <si>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</si>
  <si>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</si>
  <si>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</si>
  <si>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</si>
  <si>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</si>
  <si>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</si>
  <si>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</si>
  <si>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</si>
  <si>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</si>
  <si>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</si>
  <si>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</si>
  <si>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</si>
  <si>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</si>
  <si>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</si>
  <si>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</si>
  <si>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</si>
  <si>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</si>
  <si>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</si>
  <si>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</si>
  <si>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</si>
  <si>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</si>
  <si>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</si>
  <si>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</si>
  <si>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</si>
  <si>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</si>
  <si>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</si>
  <si>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</si>
  <si>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</si>
  <si>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</si>
  <si>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</si>
  <si>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</si>
  <si>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</si>
  <si>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</si>
  <si>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</si>
  <si>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</si>
  <si>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</si>
  <si>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</si>
  <si>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</si>
  <si>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</si>
  <si>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</si>
  <si>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</si>
  <si>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</si>
  <si>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</si>
  <si>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</si>
  <si>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</si>
  <si>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</si>
  <si>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</si>
  <si>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</si>
  <si>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</si>
  <si>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</si>
  <si>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</si>
  <si>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</si>
  <si>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</si>
  <si>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</si>
  <si>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</si>
  <si>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</si>
  <si>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</si>
  <si>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</si>
  <si>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</si>
  <si>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</si>
  <si>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</si>
  <si>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</si>
  <si>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</si>
  <si>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</si>
  <si>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</si>
  <si>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</si>
  <si>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</si>
  <si>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</si>
  <si>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</si>
  <si>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</si>
  <si>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</si>
  <si>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</si>
  <si>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</si>
  <si>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</si>
  <si>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</si>
  <si>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</si>
  <si>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</si>
  <si>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</si>
  <si>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</si>
  <si>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</si>
  <si>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</si>
  <si>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</si>
  <si>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</si>
  <si>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</si>
  <si>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</si>
  <si>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</si>
  <si>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</si>
  <si>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</si>
  <si>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</si>
  <si>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</si>
  <si>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</si>
  <si>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</si>
  <si>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</si>
  <si>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</si>
  <si>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</si>
  <si>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</si>
  <si>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</si>
  <si>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</si>
  <si>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</si>
  <si>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</si>
  <si>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</si>
  <si>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</si>
  <si>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</si>
  <si>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</si>
  <si>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</si>
  <si>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</si>
  <si>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</si>
  <si>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</si>
  <si>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</si>
  <si>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</si>
  <si>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</si>
  <si>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</si>
  <si>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</si>
  <si>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</si>
  <si>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</si>
  <si>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</si>
  <si>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</si>
  <si>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</si>
  <si>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</si>
  <si>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</si>
  <si>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</si>
  <si>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</si>
  <si>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</si>
  <si>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</si>
  <si>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</si>
  <si>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</si>
  <si>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</si>
  <si>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</si>
  <si>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</si>
  <si>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</si>
  <si>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</si>
  <si>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</si>
  <si>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</si>
  <si>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</si>
  <si>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</si>
  <si>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</si>
  <si>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</si>
  <si>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</si>
  <si>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</si>
  <si>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</si>
  <si>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</si>
  <si>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</si>
  <si>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</si>
  <si>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</si>
  <si>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</si>
  <si>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</si>
  <si>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</si>
  <si>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</si>
  <si>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</si>
  <si>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</si>
  <si>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</si>
  <si>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</si>
  <si>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</si>
  <si>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</si>
  <si>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</si>
  <si>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</si>
  <si>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</si>
  <si>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</si>
  <si>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</si>
  <si>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</si>
  <si>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</si>
  <si>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</si>
  <si>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</si>
  <si>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</si>
  <si>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</si>
  <si>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</si>
  <si>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</si>
  <si>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</si>
  <si>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</si>
  <si>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</si>
  <si>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</si>
  <si>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</si>
  <si>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</si>
  <si>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</si>
  <si>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</si>
  <si>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</si>
  <si>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</si>
  <si>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</si>
  <si>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</si>
  <si>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</si>
  <si>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</si>
  <si>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</si>
  <si>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</si>
  <si>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</si>
  <si>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</si>
  <si>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</si>
  <si>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</si>
  <si>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</si>
  <si>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</si>
  <si>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</si>
  <si>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</si>
  <si>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</si>
  <si>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</si>
  <si>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</si>
  <si>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</si>
  <si>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</si>
  <si>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</si>
  <si>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</si>
  <si>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</si>
  <si>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</si>
  <si>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</si>
  <si>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</si>
  <si>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</si>
  <si>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</si>
  <si>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</si>
  <si>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</si>
  <si>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</si>
  <si>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</si>
  <si>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</si>
  <si>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</si>
  <si>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</si>
  <si>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</si>
  <si>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</si>
  <si>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</si>
  <si>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</si>
  <si>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</si>
  <si>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</si>
  <si>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</si>
  <si>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</si>
  <si>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</si>
  <si>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</si>
  <si>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</si>
  <si>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</si>
  <si>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</si>
  <si>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</si>
  <si>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</si>
  <si>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</si>
  <si>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</si>
  <si>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</si>
  <si>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</si>
  <si>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</si>
  <si>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</si>
  <si>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</si>
  <si>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</si>
  <si>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</si>
  <si>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</si>
  <si>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</si>
  <si>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</si>
  <si>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</si>
  <si>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</si>
  <si>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</si>
  <si>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</si>
  <si>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</si>
  <si>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</si>
  <si>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</si>
  <si>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</si>
  <si>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</si>
  <si>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</si>
  <si>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</si>
  <si>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</si>
  <si>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</si>
  <si>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</si>
  <si>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</si>
  <si>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</si>
  <si>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</si>
  <si>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</si>
  <si>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</si>
  <si>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</si>
  <si>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</si>
  <si>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</si>
  <si>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</si>
  <si>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</si>
  <si>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</si>
  <si>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</si>
  <si>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</si>
  <si>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</si>
  <si>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</si>
  <si>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</si>
  <si>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</si>
  <si>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</si>
  <si>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</si>
  <si>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</si>
  <si>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</si>
  <si>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</si>
  <si>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</si>
  <si>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</si>
  <si>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</si>
  <si>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</si>
  <si>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</si>
  <si>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</si>
  <si>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</si>
  <si>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</si>
  <si>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</si>
  <si>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</si>
  <si>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</si>
  <si>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</si>
  <si>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</si>
  <si>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</si>
  <si>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</si>
  <si>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</si>
  <si>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</si>
  <si>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</si>
  <si>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</si>
  <si>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</si>
  <si>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</si>
  <si>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</si>
  <si>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</si>
  <si>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</si>
  <si>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</si>
  <si>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</si>
  <si>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</si>
  <si>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</si>
  <si>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</si>
  <si>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</si>
  <si>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</si>
  <si>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</si>
  <si>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</si>
  <si>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</si>
  <si>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</si>
  <si>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</si>
  <si>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</si>
  <si>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</si>
  <si>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</si>
  <si>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</si>
  <si>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</si>
  <si>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</si>
  <si>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</si>
  <si>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</si>
  <si>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</si>
  <si>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</si>
  <si>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</si>
  <si>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</si>
  <si>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</si>
  <si>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</si>
  <si>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</si>
  <si>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</si>
  <si>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</si>
  <si>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</si>
  <si>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</si>
  <si>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</si>
  <si>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</si>
  <si>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</si>
  <si>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</si>
  <si>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</si>
  <si>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</si>
  <si>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</si>
  <si>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</si>
  <si>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</si>
  <si>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</si>
  <si>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</si>
  <si>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</si>
  <si>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</si>
  <si>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</si>
  <si>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</si>
  <si>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</si>
  <si>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</si>
  <si>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</si>
  <si>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</si>
  <si>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</si>
  <si>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</si>
  <si>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</si>
  <si>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</si>
  <si>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</si>
  <si>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</si>
  <si>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</si>
  <si>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</si>
  <si>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</si>
  <si>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</si>
  <si>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</si>
  <si>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</si>
  <si>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</si>
  <si>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</si>
  <si>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</si>
  <si>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</si>
  <si>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</si>
  <si>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</si>
  <si>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</si>
  <si>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</si>
  <si>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</si>
  <si>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</si>
  <si>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</si>
  <si>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</si>
  <si>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</si>
  <si>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</si>
  <si>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</si>
  <si>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</si>
  <si>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</si>
  <si>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</si>
  <si>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</si>
  <si>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</si>
  <si>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</si>
  <si>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</si>
  <si>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</si>
  <si>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</si>
  <si>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</si>
  <si>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</si>
  <si>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</si>
  <si>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</si>
  <si>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</si>
  <si>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</si>
  <si>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</si>
  <si>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</si>
  <si>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</si>
  <si>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</si>
  <si>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</si>
  <si>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</si>
  <si>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</si>
  <si>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</si>
  <si>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</si>
  <si>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</si>
  <si>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</si>
  <si>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</si>
  <si>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</si>
  <si>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</si>
  <si>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</si>
  <si>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</si>
  <si>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</si>
  <si>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</si>
  <si>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</si>
  <si>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</si>
  <si>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</si>
  <si>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</si>
  <si>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</si>
  <si>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</si>
  <si>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</si>
  <si>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</si>
  <si>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</si>
  <si>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</si>
  <si>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</si>
  <si>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</si>
  <si>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</si>
  <si>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</si>
  <si>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</si>
  <si>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</si>
  <si>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</si>
  <si>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</si>
  <si>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</si>
  <si>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</si>
  <si>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</si>
  <si>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</si>
  <si>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</si>
  <si>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</si>
  <si>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</si>
  <si>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</si>
  <si>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</si>
  <si>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</si>
  <si>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</si>
  <si>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</si>
  <si>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</si>
  <si>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</si>
  <si>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</si>
  <si>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</si>
  <si>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</si>
  <si>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</si>
  <si>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</si>
  <si>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</si>
  <si>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</si>
  <si>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</si>
  <si>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</si>
  <si>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</si>
  <si>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</si>
  <si>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</si>
  <si>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</si>
  <si>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</si>
  <si>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</si>
  <si>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</si>
  <si>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</si>
  <si>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</si>
  <si>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</si>
  <si>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</si>
  <si>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</si>
  <si>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</si>
  <si>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</si>
  <si>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</si>
  <si>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</si>
  <si>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</si>
  <si>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</si>
  <si>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</si>
  <si>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</si>
  <si>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</si>
  <si>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</si>
  <si>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</si>
  <si>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</si>
  <si>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</si>
  <si>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</si>
  <si>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</si>
  <si>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</si>
  <si>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</si>
  <si>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</si>
  <si>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</si>
  <si>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</si>
  <si>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</si>
  <si>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</si>
  <si>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</si>
  <si>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</si>
  <si>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</si>
  <si>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</si>
  <si>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</si>
  <si>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</si>
  <si>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</si>
  <si>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</si>
  <si>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</si>
  <si>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</si>
  <si>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</si>
  <si>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</si>
  <si>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</si>
  <si>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</si>
  <si>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</si>
  <si>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</si>
  <si>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</si>
  <si>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</si>
  <si>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</si>
  <si>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</si>
  <si>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</si>
  <si>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</si>
  <si>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</si>
  <si>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</si>
  <si>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</si>
  <si>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</si>
  <si>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</si>
  <si>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</si>
  <si>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</si>
  <si>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</si>
  <si>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</si>
  <si>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</si>
  <si>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</si>
  <si>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</si>
  <si>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</si>
  <si>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</si>
  <si>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</si>
  <si>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</si>
  <si>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</si>
  <si>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</si>
  <si>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</si>
  <si>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</si>
  <si>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</si>
  <si>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</si>
  <si>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</si>
  <si>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</si>
  <si>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</si>
  <si>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</si>
  <si>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</si>
  <si>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</si>
  <si>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</si>
  <si>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</si>
  <si>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</si>
  <si>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</si>
  <si>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</si>
  <si>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</si>
  <si>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</si>
  <si>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</si>
  <si>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</si>
  <si>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</si>
  <si>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</si>
  <si>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</si>
  <si>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</si>
  <si>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</si>
  <si>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</si>
  <si>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</si>
  <si>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</si>
  <si>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</si>
  <si>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</si>
  <si>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</si>
  <si>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</si>
  <si>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</si>
  <si>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</si>
  <si>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</si>
  <si>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</si>
  <si>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</si>
  <si>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</si>
  <si>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</si>
  <si>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</si>
  <si>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</si>
  <si>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</si>
  <si>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</si>
  <si>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</si>
  <si>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</si>
  <si>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</si>
  <si>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</si>
  <si>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</si>
  <si>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</si>
  <si>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</si>
  <si>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</si>
  <si>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</si>
  <si>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</si>
  <si>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</si>
  <si>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</si>
  <si>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</si>
  <si>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</si>
  <si>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</si>
  <si>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</si>
  <si>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</si>
  <si>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</si>
  <si>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</si>
  <si>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</si>
  <si>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</si>
  <si>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</si>
  <si>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</si>
  <si>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</si>
  <si>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</si>
  <si>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</si>
  <si>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</si>
  <si>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</si>
  <si>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</si>
  <si>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</si>
  <si>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</si>
  <si>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</si>
  <si>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</si>
  <si>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</si>
  <si>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</si>
  <si>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</si>
  <si>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</si>
  <si>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</si>
  <si>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</si>
  <si>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</si>
  <si>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</si>
  <si>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</si>
  <si>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</si>
  <si>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</si>
  <si>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</si>
  <si>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</si>
  <si>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</si>
  <si>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</si>
  <si>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</si>
  <si>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</si>
  <si>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</si>
  <si>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</si>
  <si>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</si>
  <si>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</si>
  <si>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</si>
  <si>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</si>
  <si>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</si>
  <si>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</si>
  <si>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</si>
  <si>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</si>
  <si>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</si>
  <si>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</si>
  <si>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</si>
  <si>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</si>
  <si>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</si>
  <si>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</si>
  <si>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</si>
  <si>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</si>
  <si>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</si>
  <si>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</si>
  <si>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</si>
  <si>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</si>
  <si>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</si>
  <si>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</si>
  <si>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</si>
  <si>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</si>
  <si>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</si>
  <si>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</si>
  <si>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</si>
  <si>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</si>
  <si>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</si>
  <si>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</si>
  <si>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</si>
  <si>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</si>
  <si>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</si>
  <si>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</si>
  <si>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</si>
  <si>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</si>
  <si>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</si>
  <si>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</si>
  <si>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</si>
  <si>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</si>
  <si>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</si>
  <si>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</si>
  <si>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</si>
  <si>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</si>
  <si>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</si>
  <si>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</si>
  <si>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</si>
  <si>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</si>
  <si>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</si>
  <si>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</si>
  <si>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</si>
  <si>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</si>
  <si>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</si>
  <si>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</si>
  <si>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</si>
  <si>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</si>
  <si>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</si>
  <si>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</si>
  <si>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</si>
  <si>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</si>
  <si>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</si>
  <si>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</si>
  <si>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</si>
  <si>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</si>
  <si>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</si>
  <si>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</si>
  <si>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</si>
  <si>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</si>
  <si>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</si>
  <si>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</si>
  <si>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</si>
  <si>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</si>
  <si>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</si>
  <si>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</si>
  <si>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</si>
  <si>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</si>
  <si>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</si>
  <si>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</si>
  <si>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</si>
  <si>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</si>
  <si>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</si>
  <si>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</si>
  <si>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</si>
  <si>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</si>
  <si>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</si>
  <si>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</si>
  <si>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</si>
  <si>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</si>
  <si>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</si>
  <si>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</si>
  <si>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</si>
  <si>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</si>
  <si>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</si>
  <si>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</si>
  <si>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</si>
  <si>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</si>
  <si>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</si>
  <si>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</si>
  <si>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</si>
  <si>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</si>
  <si>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</si>
  <si>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</si>
  <si>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</si>
  <si>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</si>
  <si>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</si>
  <si>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</si>
  <si>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</si>
  <si>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</si>
  <si>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</si>
  <si>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</si>
  <si>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</si>
  <si>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</si>
  <si>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</si>
  <si>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</si>
  <si>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</si>
  <si>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</si>
  <si>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</si>
  <si>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</si>
  <si>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</si>
  <si>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</si>
  <si>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</si>
  <si>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</si>
  <si>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</si>
  <si>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</si>
  <si>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</si>
  <si>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</si>
  <si>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</si>
  <si>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</si>
  <si>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</si>
  <si>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</si>
  <si>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</si>
  <si>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</si>
  <si>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</si>
  <si>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</si>
  <si>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</si>
  <si>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</si>
  <si>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</si>
  <si>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</si>
  <si>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</si>
  <si>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</si>
  <si>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</si>
  <si>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</si>
  <si>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</si>
  <si>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</si>
  <si>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</si>
  <si>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</si>
  <si>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</si>
  <si>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</si>
  <si>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</si>
  <si>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</si>
  <si>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</si>
  <si>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</si>
  <si>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</si>
  <si>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</si>
  <si>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</si>
  <si>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</si>
  <si>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</si>
  <si>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</si>
  <si>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</si>
  <si>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</si>
  <si>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</si>
  <si>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</si>
  <si>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</si>
  <si>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</si>
  <si>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</si>
  <si>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</si>
  <si>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</si>
  <si>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</si>
  <si>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</si>
  <si>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</si>
  <si>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</si>
  <si>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</si>
  <si>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</si>
  <si>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</si>
  <si>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</si>
  <si>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</si>
  <si>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</si>
  <si>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</si>
  <si>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</si>
  <si>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</si>
  <si>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</si>
  <si>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</si>
  <si>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</si>
  <si>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</si>
  <si>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</si>
  <si>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</si>
  <si>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</si>
  <si>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</si>
  <si>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</si>
  <si>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</si>
  <si>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</si>
  <si>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</si>
  <si>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</si>
  <si>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</si>
  <si>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</si>
  <si>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</si>
  <si>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</si>
  <si>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</si>
  <si>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</si>
  <si>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</si>
  <si>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</si>
  <si>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</si>
  <si>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</si>
  <si>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</si>
  <si>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</si>
  <si>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</si>
  <si>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</si>
  <si>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</si>
  <si>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</si>
  <si>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</si>
  <si>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</si>
  <si>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</si>
  <si>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</si>
  <si>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</si>
  <si>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</si>
  <si>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</si>
  <si>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</si>
  <si>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</si>
  <si>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</si>
  <si>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</si>
  <si>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</si>
  <si>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</si>
  <si>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</si>
  <si>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</si>
  <si>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</si>
  <si>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</si>
  <si>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</si>
  <si>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</si>
  <si>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</si>
  <si>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</si>
  <si>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</si>
  <si>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</si>
  <si>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</si>
  <si>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</si>
  <si>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</si>
  <si>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</si>
  <si>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</si>
  <si>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</si>
  <si>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</si>
  <si>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</si>
  <si>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</si>
  <si>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</si>
  <si>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</si>
  <si>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</si>
  <si>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</si>
  <si>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</si>
  <si>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</si>
  <si>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</si>
  <si>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</si>
  <si>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</si>
  <si>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</si>
  <si>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</si>
  <si>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</si>
  <si>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</si>
  <si>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</si>
  <si>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</si>
  <si>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</si>
  <si>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</si>
  <si>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</si>
  <si>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</si>
  <si>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</si>
  <si>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</si>
  <si>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</si>
  <si>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</si>
  <si>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</si>
  <si>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</si>
  <si>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</si>
  <si>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</si>
  <si>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</si>
  <si>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</si>
  <si>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</si>
  <si>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</si>
  <si>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</si>
  <si>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</si>
  <si>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</si>
  <si>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</si>
  <si>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</si>
  <si>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</si>
  <si>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</si>
  <si>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</si>
  <si>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</si>
  <si>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</si>
  <si>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</si>
  <si>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</si>
  <si>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</si>
  <si>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</si>
  <si>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</si>
  <si>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</si>
  <si>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</si>
  <si>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</si>
  <si>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</si>
  <si>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</si>
  <si>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</si>
  <si>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</si>
  <si>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</si>
  <si>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</si>
  <si>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</si>
  <si>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</si>
  <si>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</si>
  <si>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</si>
  <si>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</si>
  <si>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</si>
  <si>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</si>
  <si>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</si>
  <si>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</si>
  <si>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</si>
  <si>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</si>
  <si>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</si>
  <si>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</si>
  <si>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</si>
  <si>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</si>
  <si>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</si>
  <si>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</si>
  <si>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</si>
  <si>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</si>
  <si>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</si>
  <si>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</si>
  <si>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</si>
  <si>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</si>
  <si>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</si>
  <si>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</si>
  <si>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</si>
  <si>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</si>
  <si>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</si>
  <si>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</si>
  <si>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</si>
  <si>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</si>
  <si>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</si>
  <si>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</si>
  <si>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</si>
  <si>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</si>
  <si>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</si>
  <si>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</si>
  <si>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</si>
  <si>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</si>
  <si>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</si>
  <si>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</si>
  <si>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</si>
  <si>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</si>
  <si>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</si>
  <si>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</si>
  <si>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</si>
  <si>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</si>
  <si>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</si>
  <si>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</si>
  <si>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</si>
  <si>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</si>
  <si>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</si>
  <si>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</si>
  <si>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</si>
  <si>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</si>
  <si>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</si>
  <si>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</si>
  <si>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</si>
  <si>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</si>
  <si>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</si>
  <si>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</si>
  <si>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</si>
  <si>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</si>
  <si>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</si>
  <si>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</si>
  <si>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</si>
  <si>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</si>
  <si>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</si>
  <si>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</si>
  <si>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</si>
  <si>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</si>
  <si>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</si>
  <si>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</si>
  <si>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</si>
  <si>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</si>
  <si>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</si>
  <si>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</si>
  <si>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</si>
  <si>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</si>
  <si>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</si>
  <si>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</si>
  <si>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</si>
  <si>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</si>
  <si>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</si>
  <si>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</si>
  <si>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</si>
  <si>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</si>
  <si>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</si>
  <si>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</si>
  <si>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</si>
  <si>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</si>
  <si>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</si>
  <si>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</si>
  <si>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</si>
  <si>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</si>
  <si>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</si>
  <si>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</si>
  <si>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</si>
  <si>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</si>
  <si>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</si>
  <si>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</si>
  <si>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</si>
  <si>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</si>
  <si>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</si>
  <si>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</si>
  <si>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</si>
  <si>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</si>
  <si>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</si>
  <si>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</si>
  <si>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</si>
  <si>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</si>
  <si>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</si>
  <si>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</si>
  <si>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</si>
  <si>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</si>
  <si>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</si>
  <si>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</si>
  <si>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</si>
  <si>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</si>
  <si>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</si>
  <si>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</si>
  <si>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</si>
  <si>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</si>
  <si>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</si>
  <si>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</si>
  <si>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</si>
  <si>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</si>
  <si>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</si>
  <si>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</si>
  <si>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</si>
  <si>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</si>
  <si>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</si>
  <si>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</si>
  <si>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</si>
  <si>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</si>
  <si>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</si>
  <si>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</si>
  <si>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</si>
  <si>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</si>
  <si>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</si>
  <si>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</si>
  <si>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</si>
  <si>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</si>
  <si>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</si>
  <si>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</si>
  <si>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</si>
  <si>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</si>
  <si>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</si>
  <si>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</si>
  <si>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</si>
  <si>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</si>
  <si>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</si>
  <si>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</si>
  <si>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</si>
  <si>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</si>
  <si>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</si>
  <si>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</si>
  <si>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</si>
  <si>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</si>
  <si>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</si>
  <si>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</si>
  <si>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</si>
  <si>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</si>
  <si>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</si>
  <si>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</si>
  <si>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</si>
  <si>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</si>
  <si>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</si>
  <si>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</si>
  <si>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</si>
  <si>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</si>
  <si>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</si>
  <si>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</si>
  <si>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</si>
  <si>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</si>
  <si>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</si>
  <si>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</si>
  <si>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</si>
  <si>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</si>
  <si>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</si>
  <si>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</si>
  <si>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</si>
  <si>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</si>
  <si>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</si>
  <si>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</si>
  <si>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</si>
  <si>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</si>
  <si>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</si>
  <si>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</si>
  <si>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</si>
  <si>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</si>
  <si>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</si>
  <si>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</si>
  <si>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</si>
  <si>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</si>
  <si>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</si>
  <si>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</si>
  <si>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</si>
  <si>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</si>
  <si>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</si>
  <si>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</si>
  <si>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</si>
  <si>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</si>
  <si>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</si>
  <si>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</si>
  <si>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</si>
  <si>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</si>
  <si>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</si>
  <si>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</si>
  <si>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</si>
  <si>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</si>
  <si>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</si>
  <si>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</si>
  <si>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</si>
  <si>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</si>
  <si>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</si>
  <si>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</si>
  <si>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</si>
  <si>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</si>
  <si>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</si>
  <si>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</si>
  <si>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</si>
  <si>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</si>
  <si>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</si>
  <si>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</si>
  <si>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</si>
  <si>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</si>
  <si>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</si>
  <si>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</si>
  <si>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</si>
  <si>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</si>
  <si>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</si>
  <si>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</si>
  <si>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</si>
  <si>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</si>
  <si>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</si>
  <si>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</si>
  <si>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</si>
  <si>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</si>
  <si>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</si>
  <si>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</si>
  <si>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</si>
  <si>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</si>
  <si>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</si>
  <si>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</si>
  <si>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</si>
  <si>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</si>
  <si>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</si>
  <si>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</si>
  <si>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</si>
  <si>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</si>
  <si>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</si>
  <si>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</si>
  <si>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</si>
  <si>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</si>
  <si>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</si>
  <si>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</si>
  <si>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</si>
  <si>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</si>
  <si>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</si>
  <si>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</si>
  <si>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</si>
  <si>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</si>
  <si>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</si>
  <si>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</si>
  <si>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</si>
  <si>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</si>
  <si>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</si>
  <si>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</si>
  <si>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</si>
  <si>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</si>
  <si>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</si>
  <si>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</si>
  <si>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</si>
  <si>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</si>
  <si>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</si>
  <si>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</si>
  <si>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</si>
  <si>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</si>
  <si>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</si>
  <si>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</si>
  <si>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</si>
  <si>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</si>
  <si>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</si>
  <si>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</si>
  <si>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</si>
  <si>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</si>
  <si>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</si>
  <si>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</si>
  <si>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</si>
  <si>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</si>
  <si>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</si>
  <si>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</si>
  <si>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</si>
  <si>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</si>
  <si>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</si>
  <si>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</si>
  <si>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</si>
  <si>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</si>
  <si>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</si>
  <si>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</si>
  <si>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</si>
  <si>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</si>
  <si>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</si>
  <si>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</si>
  <si>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</si>
  <si>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</si>
  <si>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</si>
  <si>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</si>
  <si>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</si>
  <si>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</si>
  <si>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</si>
  <si>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</si>
  <si>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</si>
  <si>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</si>
  <si>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</si>
  <si>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</si>
  <si>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</si>
  <si>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</si>
  <si>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</si>
  <si>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</si>
  <si>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</si>
  <si>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</si>
  <si>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</si>
  <si>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</si>
  <si>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</si>
  <si>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</si>
  <si>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</si>
  <si>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</si>
  <si>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</si>
  <si>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</si>
  <si>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</si>
  <si>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</si>
  <si>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</si>
  <si>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</si>
  <si>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</si>
  <si>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</si>
  <si>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</si>
  <si>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</si>
  <si>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</si>
  <si>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</si>
  <si>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</si>
  <si>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</si>
  <si>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</si>
  <si>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</si>
  <si>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</si>
  <si>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</si>
  <si>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</si>
  <si>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</si>
  <si>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</si>
  <si>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</si>
  <si>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</si>
  <si>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</si>
  <si>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</si>
  <si>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</si>
  <si>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</si>
  <si>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</si>
  <si>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</si>
  <si>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</si>
  <si>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</si>
  <si>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</si>
  <si>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</si>
  <si>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</si>
  <si>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</si>
  <si>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</si>
  <si>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</si>
  <si>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</si>
  <si>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</si>
  <si>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</si>
  <si>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</si>
  <si>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</si>
  <si>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</si>
  <si>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</si>
  <si>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</si>
  <si>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</si>
  <si>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</si>
  <si>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</si>
  <si>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</si>
  <si>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</si>
  <si>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</si>
  <si>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</si>
  <si>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</si>
  <si>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</si>
  <si>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</si>
  <si>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</si>
  <si>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</si>
  <si>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</si>
  <si>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</si>
  <si>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</si>
  <si>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</si>
  <si>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</si>
  <si>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</si>
  <si>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</si>
  <si>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</si>
  <si>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</si>
  <si>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</si>
  <si>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</si>
  <si>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</si>
  <si>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</si>
  <si>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</si>
  <si>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</si>
  <si>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</si>
  <si>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</si>
  <si>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</si>
  <si>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</si>
  <si>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</si>
  <si>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</si>
  <si>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</si>
  <si>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</si>
  <si>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</si>
  <si>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</si>
  <si>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</si>
  <si>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</si>
  <si>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</si>
  <si>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</si>
  <si>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</si>
  <si>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</si>
  <si>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</si>
  <si>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</si>
  <si>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</si>
  <si>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</si>
  <si>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</si>
  <si>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</si>
  <si>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</si>
  <si>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</si>
  <si>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</si>
  <si>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</si>
  <si>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</si>
  <si>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</si>
  <si>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</si>
  <si>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</si>
  <si>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</si>
  <si>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</si>
  <si>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</si>
  <si>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</si>
  <si>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</si>
  <si>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</si>
  <si>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</si>
  <si>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</si>
  <si>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</si>
  <si>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</si>
  <si>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</si>
  <si>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</si>
  <si>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</si>
  <si>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</si>
  <si>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</si>
  <si>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</si>
  <si>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</si>
  <si>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</si>
  <si>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</si>
  <si>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</si>
  <si>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</si>
  <si>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</si>
  <si>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</si>
  <si>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</si>
  <si>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</si>
  <si>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</si>
  <si>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</si>
  <si>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</si>
  <si>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</si>
  <si>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</si>
  <si>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</si>
  <si>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</si>
  <si>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</si>
  <si>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</si>
  <si>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</si>
  <si>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</si>
  <si>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</si>
  <si>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</si>
  <si>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</si>
  <si>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</si>
  <si>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</si>
  <si>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</si>
  <si>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</si>
  <si>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</si>
  <si>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</si>
  <si>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</si>
  <si>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</si>
  <si>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</si>
  <si>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</si>
  <si>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</si>
  <si>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</si>
  <si>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</si>
  <si>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</si>
  <si>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</si>
  <si>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</si>
  <si>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</si>
  <si>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</si>
  <si>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</si>
  <si>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</si>
  <si>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</si>
  <si>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</si>
  <si>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</si>
  <si>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</si>
  <si>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</si>
  <si>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</si>
  <si>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</si>
  <si>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</si>
  <si>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</si>
  <si>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</si>
  <si>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</si>
  <si>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</si>
  <si>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</si>
  <si>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</si>
  <si>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</si>
  <si>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</si>
  <si>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</si>
  <si>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</si>
  <si>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</si>
  <si>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</si>
  <si>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</si>
  <si>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</si>
  <si>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</si>
  <si>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</si>
  <si>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</si>
  <si>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</si>
  <si>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</si>
  <si>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</si>
  <si>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</si>
  <si>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</si>
  <si>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</si>
  <si>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</si>
  <si>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</si>
  <si>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</si>
  <si>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</si>
  <si>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</si>
  <si>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</si>
  <si>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</si>
  <si>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</si>
  <si>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</si>
  <si>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</si>
  <si>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</si>
  <si>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</si>
  <si>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</si>
  <si>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</si>
  <si>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</si>
  <si>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</si>
  <si>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</si>
  <si>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</si>
  <si>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</si>
  <si>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</si>
  <si>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</si>
  <si>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</si>
  <si>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</si>
  <si>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</si>
  <si>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</si>
  <si>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</si>
  <si>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</si>
  <si>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</si>
  <si>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</si>
  <si>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</si>
  <si>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</si>
  <si>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</si>
  <si>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</si>
  <si>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</si>
  <si>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</si>
  <si>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</si>
  <si>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</si>
  <si>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</si>
  <si>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</si>
  <si>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</si>
  <si>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</si>
  <si>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</si>
  <si>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</si>
  <si>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</si>
  <si>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</si>
  <si>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</si>
  <si>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</si>
  <si>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</si>
  <si>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</si>
  <si>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</si>
  <si>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</si>
  <si>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</si>
  <si>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</si>
  <si>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</si>
  <si>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</si>
  <si>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</si>
  <si>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</si>
  <si>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</si>
  <si>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</si>
  <si>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</si>
  <si>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</si>
  <si>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</si>
  <si>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</si>
  <si>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</si>
  <si>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</si>
  <si>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</si>
  <si>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</si>
  <si>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</si>
  <si>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</si>
  <si>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</si>
  <si>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</si>
  <si>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</si>
  <si>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</si>
  <si>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</si>
  <si>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</si>
  <si>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</si>
  <si>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</si>
  <si>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</si>
  <si>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</si>
  <si>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</si>
  <si>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</si>
  <si>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</si>
  <si>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</si>
  <si>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</si>
  <si>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</si>
  <si>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</si>
  <si>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</si>
  <si>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</si>
  <si>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</si>
  <si>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</si>
  <si>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</si>
  <si>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</si>
  <si>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</si>
  <si>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</si>
  <si>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</si>
  <si>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</si>
  <si>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</si>
  <si>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</si>
  <si>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</si>
  <si>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</si>
  <si>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</si>
  <si>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</si>
  <si>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</si>
  <si>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</si>
  <si>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</si>
  <si>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</si>
  <si>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</si>
  <si>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</si>
  <si>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</si>
  <si>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</si>
  <si>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</si>
  <si>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</si>
  <si>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</si>
  <si>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</si>
  <si>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</si>
  <si>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</si>
  <si>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</si>
  <si>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</si>
  <si>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</si>
  <si>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</si>
  <si>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</si>
  <si>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</si>
  <si>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</si>
  <si>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</si>
  <si>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</si>
  <si>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</si>
  <si>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</si>
  <si>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</si>
  <si>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</si>
  <si>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</si>
  <si>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</si>
  <si>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</si>
  <si>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</si>
  <si>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</si>
  <si>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</si>
  <si>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</si>
  <si>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</si>
  <si>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</si>
  <si>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</si>
  <si>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</si>
  <si>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</si>
  <si>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</si>
  <si>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</si>
  <si>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</si>
  <si>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</si>
  <si>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</si>
  <si>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</si>
  <si>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</si>
  <si>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</si>
  <si>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</si>
  <si>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</si>
  <si>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</si>
  <si>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</si>
  <si>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</si>
  <si>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</si>
  <si>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</si>
  <si>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</si>
  <si>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</si>
  <si>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</si>
  <si>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</si>
  <si>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</si>
  <si>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</si>
  <si>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</si>
  <si>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</si>
  <si>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</si>
  <si>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</si>
  <si>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</si>
  <si>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</si>
  <si>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</si>
  <si>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</si>
  <si>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</si>
  <si>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</si>
  <si>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</si>
  <si>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</si>
  <si>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</si>
  <si>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</si>
  <si>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</si>
  <si>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</si>
  <si>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</si>
  <si>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</si>
  <si>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</si>
  <si>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</si>
  <si>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</si>
  <si>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</si>
  <si>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</si>
  <si>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</si>
  <si>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</si>
  <si>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</si>
  <si>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</si>
  <si>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</si>
  <si>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</si>
  <si>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</si>
  <si>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</si>
  <si>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</si>
  <si>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</si>
  <si>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</si>
  <si>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</si>
  <si>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</si>
  <si>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</si>
  <si>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</si>
  <si>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</si>
  <si>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</si>
  <si>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</si>
  <si>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</si>
  <si>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</si>
  <si>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</si>
  <si>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</si>
  <si>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</si>
  <si>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</si>
  <si>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</si>
  <si>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</si>
  <si>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</si>
  <si>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</si>
  <si>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</si>
  <si>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</si>
  <si>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</si>
  <si>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</si>
  <si>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</si>
  <si>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</si>
  <si>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</si>
  <si>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</si>
  <si>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</si>
  <si>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</si>
  <si>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</si>
  <si>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</si>
  <si>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</si>
  <si>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</si>
  <si>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</si>
  <si>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</si>
  <si>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</si>
  <si>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</si>
  <si>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</si>
  <si>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</si>
  <si>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</si>
  <si>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</si>
  <si>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</si>
  <si>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</si>
  <si>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</si>
  <si>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</si>
  <si>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</si>
  <si>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</si>
  <si>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</si>
  <si>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</si>
  <si>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</si>
  <si>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</si>
  <si>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</si>
  <si>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</si>
  <si>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</si>
  <si>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</si>
  <si>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</si>
  <si>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</si>
  <si>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</si>
  <si>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</si>
  <si>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</si>
  <si>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</si>
  <si>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</si>
  <si>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</si>
  <si>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</si>
  <si>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</si>
  <si>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</si>
  <si>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</si>
  <si>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</si>
  <si>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</si>
  <si>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</si>
  <si>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</si>
  <si>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</si>
  <si>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</si>
  <si>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</si>
  <si>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</si>
  <si>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</si>
  <si>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</si>
  <si>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</si>
  <si>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</si>
  <si>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</si>
  <si>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</si>
  <si>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</si>
  <si>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</si>
  <si>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</si>
  <si>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</si>
  <si>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</si>
  <si>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</si>
  <si>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</si>
  <si>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</si>
  <si>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</si>
  <si>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</si>
  <si>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</si>
  <si>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</si>
  <si>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</si>
  <si>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</si>
  <si>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</si>
  <si>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</si>
  <si>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</si>
  <si>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</si>
  <si>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</si>
  <si>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</si>
  <si>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</si>
  <si>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</si>
  <si>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</si>
  <si>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</si>
  <si>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</si>
  <si>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</si>
  <si>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</si>
  <si>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</si>
  <si>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</si>
  <si>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</si>
  <si>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</si>
  <si>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</si>
  <si>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</si>
  <si>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</si>
  <si>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</si>
  <si>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</si>
  <si>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</si>
  <si>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</si>
  <si>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</si>
  <si>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</si>
  <si>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</si>
  <si>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</si>
  <si>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</si>
  <si>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</si>
  <si>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</si>
  <si>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</si>
  <si>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</si>
  <si>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</si>
  <si>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</si>
  <si>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</si>
  <si>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</si>
  <si>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</si>
  <si>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</si>
  <si>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</si>
  <si>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</si>
  <si>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</si>
  <si>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</si>
  <si>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</si>
  <si>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</si>
  <si>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</si>
  <si>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</si>
  <si>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</si>
  <si>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</si>
  <si>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</si>
  <si>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</si>
  <si>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</si>
  <si>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</si>
  <si>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</si>
  <si>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</si>
  <si>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</si>
  <si>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</si>
  <si>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</si>
  <si>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</si>
  <si>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</si>
  <si>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</si>
  <si>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</si>
  <si>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</si>
  <si>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</si>
  <si>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</si>
  <si>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</si>
  <si>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</si>
  <si>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</si>
  <si>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</si>
  <si>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</si>
  <si>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</si>
  <si>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</si>
  <si>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</si>
  <si>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</si>
  <si>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</si>
  <si>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</si>
  <si>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</si>
  <si>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</si>
  <si>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</si>
  <si>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</si>
  <si>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</si>
  <si>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</si>
  <si>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</si>
  <si>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</si>
  <si>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</si>
  <si>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</si>
  <si>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</si>
  <si>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</si>
  <si>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</si>
  <si>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</si>
  <si>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</si>
  <si>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</si>
  <si>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</si>
  <si>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</si>
  <si>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</si>
  <si>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</si>
  <si>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</si>
  <si>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</si>
  <si>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</si>
  <si>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</si>
  <si>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</si>
  <si>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</si>
  <si>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</si>
  <si>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</si>
  <si>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</si>
  <si>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</si>
  <si>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</si>
  <si>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</si>
  <si>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</si>
  <si>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</si>
  <si>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</si>
  <si>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</si>
  <si>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</si>
  <si>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</si>
  <si>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</si>
  <si>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</si>
  <si>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</si>
  <si>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</si>
  <si>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</si>
  <si>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</si>
  <si>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</si>
  <si>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</si>
  <si>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</si>
  <si>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</si>
  <si>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</si>
  <si>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</si>
  <si>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</si>
  <si>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</si>
  <si>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</si>
  <si>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</si>
  <si>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</si>
  <si>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</si>
  <si>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</si>
  <si>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</si>
  <si>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</si>
  <si>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</si>
  <si>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</si>
  <si>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</si>
  <si>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</si>
  <si>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</si>
  <si>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</si>
  <si>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</si>
  <si>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</si>
  <si>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</si>
  <si>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</si>
  <si>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</si>
  <si>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</si>
  <si>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</si>
  <si>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</si>
  <si>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</si>
  <si>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</si>
  <si>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</si>
  <si>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</si>
  <si>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</si>
  <si>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</si>
  <si>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</si>
  <si>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</si>
  <si>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</si>
  <si>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</si>
  <si>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</si>
  <si>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</si>
  <si>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</si>
  <si>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</si>
  <si>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</si>
  <si>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</si>
  <si>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</si>
  <si>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</si>
  <si>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</si>
  <si>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</si>
  <si>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</si>
  <si>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</si>
  <si>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</si>
  <si>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</si>
  <si>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</si>
  <si>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</si>
  <si>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</si>
  <si>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</si>
  <si>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</si>
  <si>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</si>
  <si>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</si>
  <si>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</si>
  <si>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</si>
  <si>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</si>
  <si>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</si>
  <si>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</si>
  <si>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</si>
  <si>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</si>
  <si>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</si>
  <si>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</si>
  <si>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</si>
  <si>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</si>
  <si>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</si>
  <si>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</si>
  <si>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</si>
  <si>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</si>
  <si>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</si>
  <si>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</si>
  <si>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</si>
  <si>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</si>
  <si>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</si>
  <si>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</si>
  <si>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</si>
  <si>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</si>
  <si>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</si>
  <si>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</si>
  <si>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</si>
  <si>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</si>
  <si>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</si>
  <si>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</si>
  <si>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</si>
  <si>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</si>
  <si>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</si>
  <si>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</si>
  <si>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</si>
  <si>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</si>
  <si>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</si>
  <si>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</si>
  <si>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</si>
  <si>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</si>
  <si>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</si>
  <si>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</si>
  <si>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</si>
  <si>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</si>
  <si>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</si>
  <si>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</si>
  <si>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</si>
  <si>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</si>
  <si>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</si>
  <si>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</si>
  <si>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</si>
  <si>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</si>
  <si>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</si>
  <si>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</si>
  <si>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</si>
  <si>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</si>
  <si>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</si>
  <si>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</si>
  <si>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</si>
  <si>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</si>
  <si>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</si>
  <si>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</si>
  <si>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</si>
  <si>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</si>
  <si>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</si>
  <si>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</si>
  <si>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</si>
  <si>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</si>
  <si>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</si>
  <si>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</si>
  <si>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</si>
  <si>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</si>
  <si>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</si>
  <si>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</si>
  <si>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</si>
  <si>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</si>
  <si>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</si>
  <si>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</si>
  <si>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</si>
  <si>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</si>
  <si>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</si>
  <si>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</si>
  <si>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</si>
  <si>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</si>
  <si>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</si>
  <si>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</si>
  <si>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</si>
  <si>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</si>
  <si>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</si>
  <si>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</si>
  <si>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</si>
  <si>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</si>
  <si>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</si>
  <si>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</si>
  <si>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</si>
  <si>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</si>
  <si>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</si>
  <si>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</si>
  <si>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</si>
  <si>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</si>
  <si>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</si>
  <si>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</si>
  <si>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</si>
  <si>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</si>
  <si>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</si>
  <si>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</si>
  <si>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</si>
  <si>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</si>
  <si>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</si>
  <si>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</si>
  <si>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</si>
  <si>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</si>
  <si>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</si>
  <si>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</si>
  <si>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</si>
  <si>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</si>
  <si>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</si>
  <si>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</si>
  <si>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</si>
  <si>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</si>
  <si>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</si>
  <si>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</si>
  <si>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</si>
  <si>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</si>
  <si>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</si>
  <si>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</si>
  <si>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</si>
  <si>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</si>
  <si>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</si>
  <si>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</si>
  <si>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</si>
  <si>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</si>
  <si>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</si>
  <si>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</si>
  <si>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</si>
  <si>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</si>
  <si>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</si>
  <si>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</si>
  <si>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</si>
  <si>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</si>
  <si>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</si>
  <si>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</si>
  <si>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</si>
  <si>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</si>
  <si>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</si>
  <si>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</si>
  <si>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</si>
  <si>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</si>
  <si>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</si>
  <si>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</si>
  <si>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</si>
  <si>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</si>
  <si>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</si>
  <si>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</si>
  <si>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</si>
  <si>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</si>
  <si>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</si>
  <si>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</si>
  <si>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</si>
  <si>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</si>
  <si>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</si>
  <si>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</si>
  <si>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</si>
  <si>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</si>
  <si>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</si>
  <si>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</si>
  <si>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</si>
  <si>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</si>
  <si>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</si>
  <si>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</si>
  <si>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</si>
  <si>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</si>
  <si>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</si>
  <si>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</si>
  <si>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</si>
  <si>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</si>
  <si>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</si>
  <si>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</si>
  <si>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</si>
  <si>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</si>
  <si>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</si>
  <si>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</si>
  <si>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</si>
  <si>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</si>
  <si>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</si>
  <si>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</si>
  <si>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</si>
  <si>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</si>
  <si>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</si>
  <si>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</si>
  <si>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</si>
  <si>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</si>
  <si>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</si>
  <si>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</si>
  <si>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</si>
  <si>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</si>
  <si>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</si>
  <si>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</si>
  <si>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</si>
  <si>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</si>
  <si>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</si>
  <si>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</si>
  <si>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</si>
  <si>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</si>
  <si>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</si>
  <si>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</si>
  <si>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</si>
  <si>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</si>
  <si>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</si>
  <si>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</si>
  <si>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</si>
  <si>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</si>
  <si>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</si>
  <si>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</si>
  <si>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</si>
  <si>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</si>
  <si>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</si>
  <si>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</si>
  <si>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</si>
  <si>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</si>
  <si>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</si>
  <si>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</si>
  <si>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</si>
  <si>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</si>
  <si>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</si>
  <si>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</si>
  <si>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</si>
  <si>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</si>
  <si>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</si>
  <si>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</si>
  <si>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</si>
  <si>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</si>
  <si>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</si>
  <si>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</si>
  <si>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</si>
  <si>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</si>
  <si>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</si>
  <si>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</si>
  <si>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</si>
  <si>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</si>
  <si>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</si>
  <si>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</si>
  <si>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</si>
  <si>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</si>
  <si>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</si>
  <si>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</si>
  <si>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</si>
  <si>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</si>
  <si>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</si>
  <si>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</si>
  <si>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</si>
  <si>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</si>
  <si>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</si>
  <si>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</si>
  <si>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</si>
  <si>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</si>
  <si>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</si>
  <si>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</si>
  <si>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</si>
  <si>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</si>
  <si>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</si>
  <si>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</si>
  <si>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</si>
  <si>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</si>
  <si>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</si>
  <si>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</si>
  <si>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</si>
  <si>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</si>
  <si>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</si>
  <si>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</si>
  <si>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</si>
  <si>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</si>
  <si>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</si>
  <si>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</si>
  <si>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</si>
  <si>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</si>
  <si>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</si>
  <si>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</si>
  <si>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</si>
  <si>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</si>
  <si>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</si>
  <si>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</si>
  <si>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</si>
  <si>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</si>
  <si>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</si>
  <si>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</si>
  <si>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</si>
  <si>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</si>
  <si>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</si>
  <si>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</si>
  <si>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</si>
  <si>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</si>
  <si>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</si>
  <si>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</si>
  <si>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</si>
  <si>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</si>
  <si>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</si>
  <si>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</si>
  <si>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</si>
  <si>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</si>
  <si>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</si>
  <si>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</si>
  <si>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</si>
  <si>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</si>
  <si>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</si>
  <si>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</si>
  <si>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</si>
  <si>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</si>
  <si>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</si>
  <si>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</si>
  <si>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</si>
  <si>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</si>
  <si>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</si>
  <si>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</si>
  <si>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</si>
  <si>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</si>
  <si>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</si>
  <si>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</si>
  <si>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</si>
  <si>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</si>
  <si>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</si>
  <si>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</si>
  <si>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</si>
  <si>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</si>
  <si>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</si>
  <si>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</si>
  <si>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</si>
  <si>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</si>
  <si>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</si>
  <si>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</si>
  <si>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</si>
  <si>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</si>
  <si>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</si>
  <si>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</si>
  <si>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</si>
  <si>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</si>
  <si>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</si>
  <si>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</si>
  <si>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</si>
  <si>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</si>
  <si>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</si>
  <si>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</si>
  <si>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</si>
  <si>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</si>
  <si>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</si>
  <si>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</si>
  <si>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</si>
  <si>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</si>
  <si>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</si>
  <si>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</si>
  <si>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</si>
  <si>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</si>
  <si>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</si>
  <si>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</si>
  <si>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</si>
  <si>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</si>
  <si>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</si>
  <si>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</si>
  <si>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</si>
  <si>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</si>
  <si>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</si>
  <si>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</si>
  <si>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</si>
  <si>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</si>
  <si>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</si>
  <si>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</si>
  <si>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</si>
  <si>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</si>
  <si>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</si>
  <si>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</si>
  <si>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</si>
  <si>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</si>
  <si>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</si>
  <si>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</si>
  <si>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</si>
  <si>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</si>
  <si>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</si>
  <si>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</si>
  <si>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</si>
  <si>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</si>
  <si>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</si>
  <si>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</si>
  <si>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</si>
  <si>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</si>
  <si>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</si>
  <si>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</si>
  <si>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</si>
  <si>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</si>
  <si>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</si>
  <si>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</si>
  <si>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</si>
  <si>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</si>
  <si>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</si>
  <si>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</si>
  <si>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</si>
  <si>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</si>
  <si>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</si>
  <si>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</si>
  <si>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</si>
  <si>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</si>
  <si>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</si>
  <si>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</si>
  <si>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</si>
  <si>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</si>
  <si>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</si>
  <si>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</si>
  <si>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</si>
  <si>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</si>
  <si>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</si>
  <si>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</si>
  <si>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</si>
  <si>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</si>
  <si>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</si>
  <si>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</si>
  <si>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</si>
  <si>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</si>
  <si>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</si>
  <si>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</si>
  <si>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</si>
  <si>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</si>
  <si>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</si>
  <si>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</si>
  <si>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</si>
  <si>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</si>
  <si>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</si>
  <si>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</si>
  <si>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</si>
  <si>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</si>
  <si>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</si>
  <si>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</si>
  <si>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</si>
  <si>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</si>
  <si>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</si>
  <si>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</si>
  <si>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</si>
  <si>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</si>
  <si>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</si>
  <si>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</si>
  <si>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</si>
  <si>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</si>
  <si>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</si>
  <si>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</si>
  <si>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</si>
  <si>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</si>
  <si>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</si>
  <si>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</si>
  <si>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</si>
  <si>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</si>
  <si>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</si>
  <si>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</si>
  <si>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</si>
  <si>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</si>
  <si>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</si>
  <si>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</si>
  <si>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</si>
  <si>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</si>
  <si>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</si>
  <si>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</si>
  <si>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</si>
  <si>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</si>
  <si>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</si>
  <si>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</si>
  <si>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</si>
  <si>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</si>
  <si>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</si>
  <si>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</si>
  <si>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</si>
  <si>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</si>
  <si>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</si>
  <si>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</si>
  <si>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</si>
  <si>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</si>
  <si>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</si>
  <si>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</si>
  <si>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</si>
  <si>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</si>
  <si>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</si>
  <si>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</si>
  <si>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</si>
  <si>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</si>
  <si>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</si>
  <si>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</si>
  <si>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</si>
  <si>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</si>
  <si>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</si>
  <si>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</si>
  <si>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</si>
  <si>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</si>
  <si>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</si>
  <si>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</si>
  <si>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</si>
  <si>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</si>
  <si>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</si>
  <si>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</si>
  <si>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</si>
  <si>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</si>
  <si>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</si>
  <si>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</si>
  <si>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</si>
  <si>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</si>
  <si>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</si>
  <si>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</si>
  <si>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</si>
  <si>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</si>
  <si>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</si>
  <si>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</si>
  <si>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</si>
  <si>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</si>
  <si>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</si>
  <si>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</si>
  <si>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</si>
  <si>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</si>
  <si>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</si>
  <si>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</si>
  <si>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</si>
  <si>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</si>
  <si>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</si>
  <si>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</si>
  <si>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</si>
  <si>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</si>
  <si>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</si>
  <si>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</si>
  <si>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</si>
  <si>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</si>
  <si>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</si>
  <si>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</si>
  <si>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</si>
  <si>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</si>
  <si>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</si>
  <si>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</si>
  <si>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</si>
  <si>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</si>
  <si>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</si>
  <si>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</si>
  <si>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</si>
  <si>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</si>
  <si>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</si>
  <si>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</si>
  <si>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</si>
  <si>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</si>
  <si>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</si>
  <si>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</si>
  <si>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</si>
  <si>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</si>
  <si>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</si>
  <si>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</si>
  <si>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</si>
  <si>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</si>
  <si>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</si>
  <si>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</si>
  <si>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</si>
  <si>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</si>
  <si>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</si>
  <si>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</si>
  <si>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</si>
  <si>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</si>
  <si>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</si>
  <si>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</si>
  <si>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</si>
  <si>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</si>
  <si>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</si>
  <si>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</si>
  <si>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</si>
  <si>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</si>
  <si>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</si>
  <si>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</si>
  <si>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</si>
  <si>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</si>
  <si>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</si>
  <si>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</si>
  <si>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</si>
  <si>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</si>
  <si>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</si>
  <si>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</si>
  <si>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</si>
  <si>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</si>
  <si>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</si>
  <si>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</si>
  <si>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</si>
  <si>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</si>
  <si>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</si>
  <si>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</si>
  <si>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</si>
  <si>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</si>
  <si>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</si>
  <si>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</si>
  <si>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</si>
  <si>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</si>
  <si>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</si>
  <si>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</si>
  <si>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</si>
  <si>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</si>
  <si>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</si>
  <si>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</si>
  <si>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</si>
  <si>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</si>
  <si>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</si>
  <si>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</si>
  <si>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</si>
  <si>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</si>
  <si>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</si>
  <si>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</si>
  <si>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</si>
  <si>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</si>
  <si>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</si>
  <si>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</si>
  <si>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</si>
  <si>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</si>
  <si>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</si>
  <si>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</si>
  <si>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</si>
  <si>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</si>
  <si>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</si>
  <si>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</si>
  <si>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</si>
  <si>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</si>
  <si>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</si>
  <si>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</si>
  <si>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</si>
  <si>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</si>
  <si>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</si>
  <si>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</si>
  <si>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</si>
  <si>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</si>
  <si>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</si>
  <si>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</si>
  <si>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</si>
  <si>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</si>
  <si>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</si>
  <si>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</si>
  <si>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</si>
  <si>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</si>
  <si>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</si>
  <si>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</si>
  <si>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</si>
  <si>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</si>
  <si>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</si>
  <si>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</si>
  <si>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</si>
  <si>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</si>
  <si>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</si>
  <si>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</si>
  <si>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</si>
  <si>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</si>
  <si>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</si>
  <si>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</si>
  <si>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</si>
  <si>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</si>
  <si>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</si>
  <si>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</si>
  <si>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</si>
  <si>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</si>
  <si>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</si>
  <si>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</si>
  <si>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</si>
  <si>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</si>
  <si>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</si>
  <si>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</si>
  <si>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</si>
  <si>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</si>
  <si>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</si>
  <si>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</si>
  <si>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</si>
  <si>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</si>
  <si>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</si>
  <si>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</si>
  <si>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</si>
  <si>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</si>
  <si>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</si>
  <si>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</si>
  <si>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</si>
  <si>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</si>
  <si>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</si>
  <si>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</si>
  <si>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</si>
  <si>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</si>
  <si>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</si>
  <si>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</si>
  <si>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</si>
  <si>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</si>
  <si>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</si>
  <si>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</si>
  <si>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</si>
  <si>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</si>
  <si>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</si>
  <si>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</si>
  <si>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</si>
  <si>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</si>
  <si>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</si>
  <si>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</si>
  <si>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</si>
  <si>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</si>
  <si>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</si>
  <si>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</si>
  <si>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</si>
  <si>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</si>
  <si>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</si>
  <si>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</si>
  <si>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</si>
  <si>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</si>
  <si>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</si>
  <si>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</si>
  <si>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</si>
  <si>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</si>
  <si>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</si>
  <si>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</si>
  <si>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</si>
  <si>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</si>
  <si>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</si>
  <si>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</si>
  <si>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</si>
  <si>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</si>
  <si>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</si>
  <si>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</si>
  <si>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</si>
  <si>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</si>
  <si>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</si>
  <si>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</si>
  <si>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</si>
  <si>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</si>
  <si>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</si>
  <si>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</si>
  <si>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</si>
  <si>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</si>
  <si>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</si>
  <si>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</si>
  <si>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</si>
  <si>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</si>
  <si>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</si>
  <si>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</si>
  <si>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</si>
  <si>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</si>
  <si>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</si>
  <si>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</si>
  <si>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</si>
  <si>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</si>
  <si>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</si>
  <si>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</si>
  <si>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</si>
  <si>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</si>
  <si>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</si>
  <si>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</si>
  <si>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</si>
  <si>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</si>
  <si>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</si>
  <si>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</si>
  <si>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</si>
  <si>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</si>
  <si>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</si>
  <si>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</si>
  <si>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</si>
  <si>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</si>
  <si>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</si>
  <si>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</si>
  <si>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</si>
  <si>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</si>
  <si>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</si>
  <si>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</si>
  <si>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</si>
  <si>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</si>
  <si>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</si>
  <si>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</si>
  <si>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</si>
  <si>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</si>
  <si>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</si>
  <si>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</si>
  <si>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</si>
  <si>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</si>
  <si>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</si>
  <si>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</si>
  <si>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</si>
  <si>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</si>
  <si>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</si>
  <si>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</si>
  <si>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</si>
  <si>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</si>
  <si>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</si>
  <si>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</si>
  <si>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</si>
  <si>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</si>
  <si>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</si>
  <si>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</si>
  <si>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</si>
  <si>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</si>
  <si>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</si>
  <si>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</si>
  <si>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</si>
  <si>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</si>
  <si>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</si>
  <si>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</si>
  <si>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</si>
  <si>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</si>
  <si>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</si>
  <si>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</si>
  <si>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</si>
  <si>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</si>
  <si>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</si>
  <si>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</si>
  <si>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</si>
  <si>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</si>
  <si>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</si>
  <si>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</si>
  <si>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</si>
  <si>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</si>
  <si>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</si>
  <si>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</si>
  <si>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</si>
  <si>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</si>
  <si>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</si>
  <si>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</si>
  <si>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</si>
  <si>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</si>
  <si>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</si>
  <si>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</si>
  <si>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</si>
  <si>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</si>
  <si>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</si>
  <si>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</si>
  <si>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</si>
  <si>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</si>
  <si>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</si>
  <si>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</si>
  <si>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</si>
  <si>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</si>
  <si>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</si>
  <si>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</si>
  <si>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</si>
  <si>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</si>
  <si>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</si>
  <si>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</si>
  <si>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</si>
  <si>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</si>
  <si>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</si>
  <si>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</si>
  <si>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</si>
  <si>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</si>
  <si>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</si>
  <si>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</si>
  <si>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</si>
  <si>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</si>
  <si>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</si>
  <si>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</si>
  <si>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</si>
  <si>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</si>
  <si>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</si>
  <si>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</si>
  <si>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</si>
  <si>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</si>
  <si>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</si>
  <si>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</si>
  <si>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</si>
  <si>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</si>
  <si>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</si>
  <si>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</si>
  <si>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</si>
  <si>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</si>
  <si>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</si>
  <si>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</si>
  <si>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</si>
  <si>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</si>
  <si>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</si>
  <si>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</si>
  <si>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</si>
  <si>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</si>
  <si>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</si>
  <si>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</si>
  <si>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</si>
  <si>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</si>
  <si>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</si>
  <si>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</si>
  <si>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</si>
  <si>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</si>
  <si>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</si>
  <si>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</si>
  <si>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</si>
  <si>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</si>
  <si>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</si>
  <si>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</si>
  <si>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</si>
  <si>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</si>
  <si>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</si>
  <si>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</si>
  <si>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</si>
  <si>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</si>
  <si>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</si>
  <si>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</si>
  <si>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</si>
  <si>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</si>
  <si>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</si>
  <si>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</si>
  <si>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</si>
  <si>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</si>
  <si>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</si>
  <si>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</si>
  <si>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</si>
  <si>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</si>
  <si>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</si>
  <si>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</si>
  <si>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</si>
  <si>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</si>
  <si>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</si>
  <si>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</si>
  <si>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</si>
  <si>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</si>
  <si>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</si>
  <si>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</si>
  <si>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</si>
  <si>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</si>
  <si>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</si>
  <si>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</si>
  <si>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</si>
  <si>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</si>
  <si>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</si>
  <si>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</si>
  <si>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</si>
  <si>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</si>
  <si>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</si>
  <si>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</si>
  <si>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</si>
  <si>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</si>
  <si>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</si>
  <si>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</si>
  <si>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</si>
  <si>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</si>
  <si>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</si>
  <si>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</si>
  <si>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</si>
  <si>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</si>
  <si>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</si>
  <si>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</si>
  <si>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</si>
  <si>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</si>
  <si>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</si>
  <si>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</si>
  <si>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</si>
  <si>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</si>
  <si>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</si>
  <si>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</si>
  <si>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</si>
  <si>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</si>
  <si>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</si>
  <si>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</si>
  <si>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</si>
  <si>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</si>
  <si>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</si>
  <si>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</si>
  <si>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</si>
  <si>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</si>
  <si>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</si>
  <si>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</si>
  <si>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</si>
  <si>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</si>
  <si>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</si>
  <si>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</si>
  <si>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</si>
  <si>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</si>
  <si>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</si>
  <si>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</si>
  <si>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</si>
  <si>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</si>
  <si>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</si>
  <si>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</si>
  <si>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</si>
  <si>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</si>
  <si>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</si>
  <si>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</si>
  <si>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</si>
  <si>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</si>
  <si>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</si>
  <si>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</si>
  <si>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</si>
  <si>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</si>
  <si>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</si>
  <si>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</si>
  <si>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</si>
  <si>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</si>
  <si>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</si>
  <si>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</si>
  <si>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</si>
  <si>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</si>
  <si>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</si>
  <si>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</si>
  <si>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</si>
  <si>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</si>
  <si>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</si>
  <si>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</si>
  <si>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</si>
  <si>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</si>
  <si>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</si>
  <si>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</si>
  <si>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</si>
  <si>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</si>
  <si>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</si>
  <si>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</si>
  <si>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</si>
  <si>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</si>
  <si>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</si>
  <si>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</si>
  <si>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</si>
  <si>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</si>
  <si>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</si>
  <si>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</si>
  <si>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</si>
  <si>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</si>
  <si>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</si>
  <si>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</si>
  <si>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</si>
  <si>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</si>
  <si>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</si>
  <si>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</si>
  <si>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</si>
  <si>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</si>
  <si>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</si>
  <si>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</si>
  <si>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</si>
  <si>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</si>
  <si>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</si>
  <si>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</si>
  <si>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</si>
  <si>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</si>
  <si>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</si>
  <si>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</si>
  <si>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</si>
  <si>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</si>
  <si>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</si>
  <si>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</si>
  <si>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</si>
  <si>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</si>
  <si>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</si>
  <si>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</si>
  <si>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</si>
  <si>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</si>
  <si>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</si>
  <si>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</si>
  <si>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</si>
  <si>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</si>
  <si>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</si>
  <si>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</si>
  <si>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</si>
  <si>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</si>
  <si>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</si>
  <si>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</si>
  <si>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</si>
  <si>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</si>
  <si>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</si>
  <si>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</si>
  <si>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</si>
  <si>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</si>
  <si>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</si>
  <si>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</si>
  <si>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</si>
  <si>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</si>
  <si>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</si>
  <si>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</si>
  <si>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</si>
  <si>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</si>
  <si>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</si>
  <si>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</si>
  <si>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</si>
  <si>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</si>
  <si>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</si>
  <si>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</si>
  <si>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</si>
  <si>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</si>
  <si>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</si>
  <si>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</si>
  <si>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</si>
  <si>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</si>
  <si>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</si>
  <si>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</si>
  <si>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</si>
  <si>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</si>
  <si>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</si>
  <si>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</si>
  <si>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</si>
  <si>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</si>
  <si>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</si>
  <si>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</si>
  <si>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</si>
  <si>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</si>
  <si>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</si>
  <si>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</si>
  <si>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</si>
  <si>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</si>
  <si>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</si>
  <si>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</si>
  <si>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</si>
  <si>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</si>
  <si>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</si>
  <si>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</si>
  <si>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</si>
  <si>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</si>
  <si>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</si>
  <si>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</si>
  <si>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</si>
  <si>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</si>
  <si>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</si>
  <si>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</si>
  <si>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</si>
  <si>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</si>
  <si>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</si>
  <si>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</si>
  <si>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</si>
  <si>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</si>
  <si>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</si>
  <si>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</si>
  <si>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</si>
  <si>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</si>
  <si>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</si>
  <si>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</si>
  <si>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</si>
  <si>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</si>
  <si>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</si>
  <si>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</si>
  <si>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</si>
  <si>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</si>
  <si>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</si>
  <si>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</si>
  <si>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</si>
  <si>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</si>
  <si>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</si>
  <si>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</si>
  <si>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</si>
  <si>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</si>
  <si>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</si>
  <si>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</si>
  <si>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</si>
  <si>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</si>
  <si>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</si>
  <si>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</si>
  <si>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</si>
  <si>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</si>
  <si>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</si>
  <si>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</si>
  <si>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</si>
  <si>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</si>
  <si>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</si>
  <si>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</si>
  <si>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</si>
  <si>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</si>
  <si>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</si>
  <si>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</si>
  <si>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</si>
  <si>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</si>
  <si>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</si>
  <si>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</si>
  <si>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</si>
  <si>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</si>
  <si>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</si>
  <si>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</si>
  <si>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</si>
  <si>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</si>
  <si>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</si>
  <si>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</si>
  <si>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</si>
  <si>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</si>
  <si>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</si>
  <si>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</si>
  <si>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</si>
  <si>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</si>
  <si>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</si>
  <si>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</si>
  <si>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</si>
  <si>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</si>
  <si>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</si>
  <si>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</si>
  <si>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</si>
  <si>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</si>
  <si>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</si>
  <si>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</si>
  <si>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</si>
  <si>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</si>
  <si>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</si>
  <si>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</si>
  <si>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</si>
  <si>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</si>
  <si>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</si>
  <si>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</si>
  <si>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</si>
  <si>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</si>
  <si>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</si>
  <si>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</si>
  <si>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</si>
  <si>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</si>
  <si>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</si>
  <si>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</si>
  <si>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</si>
  <si>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</si>
  <si>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</si>
  <si>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</si>
  <si>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</si>
  <si>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</si>
  <si>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</si>
  <si>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</si>
  <si>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</si>
  <si>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</si>
  <si>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</si>
  <si>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</si>
  <si>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</si>
  <si>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</si>
  <si>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</si>
  <si>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</si>
  <si>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</si>
  <si>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</si>
  <si>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</si>
  <si>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</si>
  <si>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</si>
  <si>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</si>
  <si>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</si>
  <si>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</si>
  <si>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</si>
  <si>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</si>
  <si>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</si>
  <si>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</si>
  <si>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</si>
  <si>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</si>
  <si>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</si>
  <si>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</si>
  <si>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</si>
  <si>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</si>
  <si>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</si>
  <si>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</si>
  <si>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</si>
  <si>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</si>
  <si>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</si>
  <si>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</si>
  <si>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</si>
  <si>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</si>
  <si>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</si>
  <si>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</si>
  <si>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</si>
  <si>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</si>
  <si>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</si>
  <si>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</si>
  <si>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</si>
  <si>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</si>
  <si>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</si>
  <si>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</si>
  <si>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</si>
  <si>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</si>
  <si>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</si>
  <si>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</si>
  <si>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</si>
  <si>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</si>
  <si>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</si>
  <si>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</si>
  <si>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</si>
  <si>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</si>
  <si>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</si>
  <si>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</si>
  <si>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</si>
  <si>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</si>
  <si>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</si>
  <si>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</si>
  <si>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</si>
  <si>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</si>
  <si>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</si>
  <si>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</si>
  <si>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</si>
  <si>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</si>
  <si>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</si>
  <si>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</si>
  <si>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</si>
  <si>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</si>
  <si>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</si>
  <si>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</si>
  <si>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</si>
  <si>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</si>
  <si>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</si>
  <si>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</si>
  <si>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</si>
  <si>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</si>
  <si>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</si>
  <si>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</si>
  <si>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</si>
  <si>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</si>
  <si>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</si>
  <si>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</si>
  <si>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</si>
  <si>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</si>
  <si>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</si>
  <si>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</si>
  <si>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</si>
  <si>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</si>
  <si>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</si>
  <si>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</si>
  <si>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</si>
  <si>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</si>
  <si>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</si>
  <si>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</si>
  <si>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</si>
  <si>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</si>
  <si>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</si>
  <si>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</si>
  <si>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</si>
  <si>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</si>
  <si>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</si>
  <si>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</si>
  <si>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</si>
  <si>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</si>
  <si>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</si>
  <si>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</si>
  <si>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</si>
  <si>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</si>
  <si>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</si>
  <si>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</si>
  <si>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</si>
  <si>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</si>
  <si>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</si>
  <si>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</si>
  <si>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</si>
  <si>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</si>
  <si>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</si>
  <si>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</si>
  <si>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</si>
  <si>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</si>
  <si>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</si>
  <si>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</si>
  <si>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</si>
  <si>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</si>
  <si>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</si>
  <si>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</si>
  <si>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</si>
  <si>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</si>
  <si>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</si>
  <si>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</si>
  <si>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</si>
  <si>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</si>
  <si>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</si>
  <si>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</si>
  <si>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</si>
  <si>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</si>
  <si>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</si>
  <si>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</si>
  <si>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</si>
  <si>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</si>
  <si>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</si>
  <si>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</si>
  <si>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</si>
  <si>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</si>
  <si>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</si>
  <si>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</si>
  <si>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</si>
  <si>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</si>
  <si>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</si>
  <si>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</si>
  <si>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</si>
  <si>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</si>
  <si>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</si>
  <si>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</si>
  <si>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</si>
  <si>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</si>
  <si>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</si>
  <si>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</si>
  <si>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</si>
  <si>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</si>
  <si>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</si>
  <si>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</si>
  <si>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</si>
  <si>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</si>
  <si>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</si>
  <si>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</si>
  <si>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</si>
  <si>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</si>
  <si>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</si>
  <si>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</si>
  <si>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</si>
  <si>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</si>
  <si>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</si>
  <si>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</si>
  <si>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</si>
  <si>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</si>
  <si>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</si>
  <si>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</si>
  <si>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</si>
  <si>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</si>
  <si>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</si>
  <si>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</si>
  <si>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</si>
  <si>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</si>
  <si>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</si>
  <si>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</si>
  <si>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</si>
  <si>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</si>
  <si>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</si>
  <si>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</si>
  <si>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</si>
  <si>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</si>
  <si>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</si>
  <si>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</si>
  <si>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</si>
  <si>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</si>
  <si>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</si>
  <si>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</si>
  <si>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</si>
  <si>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</si>
  <si>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</si>
  <si>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</si>
  <si>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</si>
  <si>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</si>
  <si>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</si>
  <si>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</si>
  <si>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</si>
  <si>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</si>
  <si>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</si>
  <si>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</si>
  <si>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</si>
  <si>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</si>
  <si>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</si>
  <si>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</si>
  <si>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</si>
  <si>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</si>
  <si>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</si>
  <si>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</si>
  <si>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</si>
  <si>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</si>
  <si>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</si>
  <si>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</si>
  <si>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</si>
  <si>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</si>
  <si>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</si>
  <si>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</si>
  <si>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</si>
  <si>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</si>
  <si>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</si>
  <si>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</si>
  <si>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</si>
  <si>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</si>
  <si>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</si>
  <si>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</si>
  <si>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</si>
  <si>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</si>
  <si>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</si>
  <si>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</si>
  <si>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</si>
  <si>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</si>
  <si>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</si>
  <si>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</si>
  <si>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</si>
  <si>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</si>
  <si>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</si>
  <si>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</si>
  <si>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</si>
  <si>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</si>
  <si>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</si>
  <si>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</si>
  <si>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</si>
  <si>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</si>
  <si>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</si>
  <si>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</si>
  <si>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</si>
  <si>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</si>
  <si>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</si>
  <si>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</si>
  <si>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</si>
  <si>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</si>
  <si>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</si>
  <si>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</si>
  <si>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</si>
  <si>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</si>
  <si>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</si>
  <si>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</si>
  <si>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</si>
  <si>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</si>
  <si>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</si>
  <si>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</si>
  <si>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</si>
  <si>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</si>
  <si>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</si>
  <si>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</si>
  <si>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</si>
  <si>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</si>
  <si>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</si>
  <si>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</si>
  <si>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</si>
  <si>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</si>
  <si>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</si>
  <si>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</si>
  <si>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</si>
  <si>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</si>
  <si>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</si>
  <si>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</si>
  <si>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</si>
  <si>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</si>
  <si>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</si>
  <si>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</si>
  <si>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</si>
  <si>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</si>
  <si>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</si>
  <si>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</si>
  <si>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</si>
  <si>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</si>
  <si>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</si>
  <si>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</si>
  <si>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</si>
  <si>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</si>
  <si>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</si>
  <si>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</si>
  <si>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</si>
  <si>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</si>
  <si>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</si>
  <si>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</si>
  <si>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</si>
  <si>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</si>
  <si>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</si>
  <si>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</si>
  <si>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</si>
  <si>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</si>
  <si>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</si>
  <si>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</si>
  <si>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</si>
  <si>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</si>
  <si>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</si>
  <si>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</si>
  <si>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</si>
  <si>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</si>
  <si>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</si>
  <si>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</si>
  <si>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</si>
  <si>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</si>
  <si>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</si>
  <si>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</si>
  <si>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</si>
  <si>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</si>
  <si>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</si>
  <si>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</si>
  <si>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</si>
  <si>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</si>
  <si>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</si>
  <si>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</si>
  <si>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</si>
  <si>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</si>
  <si>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</si>
  <si>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</si>
  <si>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</si>
  <si>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</si>
  <si>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</si>
  <si>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</si>
  <si>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</si>
  <si>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</si>
  <si>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</si>
  <si>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</si>
  <si>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</si>
  <si>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</si>
  <si>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</si>
  <si>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</si>
  <si>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</si>
  <si>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</si>
  <si>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</si>
  <si>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</si>
  <si>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</si>
  <si>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</si>
  <si>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</si>
  <si>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</si>
  <si>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</si>
  <si>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</si>
  <si>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</si>
  <si>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</si>
  <si>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</si>
  <si>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</si>
  <si>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</si>
  <si>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</si>
  <si>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</si>
  <si>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</si>
  <si>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</si>
  <si>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</si>
  <si>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</si>
  <si>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</si>
  <si>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</si>
  <si>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</si>
  <si>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</si>
  <si>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</si>
  <si>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</si>
  <si>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</si>
  <si>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</si>
  <si>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</si>
  <si>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</si>
  <si>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</si>
  <si>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</si>
  <si>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</si>
  <si>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</si>
  <si>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</si>
  <si>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</si>
  <si>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</si>
  <si>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</si>
  <si>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</si>
  <si>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</si>
  <si>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</si>
  <si>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</si>
  <si>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</si>
  <si>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</si>
  <si>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</si>
  <si>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</si>
  <si>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</si>
  <si>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</si>
  <si>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</si>
  <si>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</si>
  <si>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</si>
  <si>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</si>
  <si>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</si>
  <si>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</si>
  <si>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</si>
  <si>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</si>
  <si>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</si>
  <si>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</si>
  <si>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</si>
  <si>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</si>
  <si>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</si>
  <si>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</si>
  <si>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</si>
  <si>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</si>
  <si>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</si>
  <si>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</si>
  <si>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</si>
  <si>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</si>
  <si>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</si>
  <si>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</si>
  <si>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</si>
  <si>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</si>
  <si>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</si>
  <si>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</si>
  <si>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</si>
  <si>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</si>
  <si>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</si>
  <si>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</si>
  <si>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</si>
  <si>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</si>
  <si>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</si>
  <si>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</si>
  <si>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</si>
  <si>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</si>
  <si>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</si>
  <si>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</si>
  <si>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</si>
  <si>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</si>
  <si>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</si>
  <si>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</si>
  <si>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</si>
  <si>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</si>
  <si>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</si>
  <si>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</si>
  <si>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</si>
  <si>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</si>
  <si>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</si>
  <si>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</si>
  <si>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</si>
  <si>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</si>
  <si>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</si>
  <si>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</si>
  <si>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</si>
  <si>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</si>
  <si>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</si>
  <si>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</si>
  <si>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</si>
  <si>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</si>
  <si>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</si>
  <si>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</si>
  <si>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</si>
  <si>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</si>
  <si>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</si>
  <si>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</si>
  <si>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</si>
  <si>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</si>
  <si>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</si>
  <si>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</si>
  <si>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</si>
  <si>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</si>
  <si>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</si>
  <si>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</si>
  <si>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</si>
  <si>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</si>
  <si>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</si>
  <si>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</si>
  <si>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</si>
  <si>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</si>
  <si>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</si>
  <si>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</si>
  <si>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</si>
  <si>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</si>
  <si>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</si>
  <si>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</si>
  <si>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</si>
  <si>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</si>
  <si>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</si>
  <si>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</si>
  <si>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</si>
  <si>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</si>
  <si>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</si>
  <si>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</si>
  <si>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</si>
  <si>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</si>
  <si>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</si>
  <si>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</si>
  <si>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</si>
  <si>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</si>
  <si>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</si>
  <si>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</si>
  <si>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</si>
  <si>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</si>
  <si>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</si>
  <si>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</si>
  <si>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</si>
  <si>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</si>
  <si>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</si>
  <si>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</si>
  <si>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</si>
  <si>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</si>
  <si>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</si>
  <si>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</si>
  <si>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</si>
  <si>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</si>
  <si>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</si>
  <si>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</si>
  <si>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</si>
  <si>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</si>
  <si>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</si>
  <si>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</si>
  <si>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</si>
  <si>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</si>
  <si>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</si>
  <si>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</si>
  <si>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</si>
  <si>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</si>
  <si>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</si>
  <si>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</si>
  <si>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</si>
  <si>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</si>
  <si>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</si>
  <si>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</si>
  <si>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</si>
  <si>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</si>
  <si>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</si>
  <si>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</si>
  <si>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</si>
  <si>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</si>
  <si>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</si>
  <si>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</si>
  <si>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</si>
  <si>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</si>
  <si>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</si>
  <si>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</si>
  <si>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</si>
  <si>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</si>
  <si>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</si>
  <si>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</si>
  <si>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</si>
  <si>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</si>
  <si>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</si>
  <si>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</si>
  <si>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</si>
  <si>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</si>
  <si>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</si>
  <si>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</si>
  <si>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</si>
  <si>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</si>
  <si>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</si>
  <si>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</si>
  <si>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</si>
  <si>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</si>
  <si>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</si>
  <si>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</si>
  <si>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</si>
  <si>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</si>
  <si>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</si>
  <si>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</si>
  <si>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</si>
  <si>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</si>
  <si>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</si>
  <si>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</si>
  <si>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</si>
  <si>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</si>
  <si>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</si>
  <si>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</si>
  <si>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</si>
  <si>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</si>
  <si>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</si>
  <si>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</si>
  <si>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</si>
  <si>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</si>
  <si>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</si>
  <si>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</si>
  <si>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</si>
  <si>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</si>
  <si>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</si>
  <si>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</si>
  <si>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</si>
  <si>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</si>
  <si>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</si>
  <si>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</si>
  <si>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</si>
  <si>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</si>
  <si>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</si>
  <si>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</si>
  <si>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</si>
  <si>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</si>
  <si>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</si>
  <si>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</si>
  <si>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</si>
  <si>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</si>
  <si>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</si>
  <si>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</si>
  <si>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</si>
  <si>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</si>
  <si>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</si>
  <si>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</si>
  <si>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</si>
  <si>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</si>
  <si>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</si>
  <si>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</si>
  <si>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</si>
  <si>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</si>
  <si>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</si>
  <si>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</si>
  <si>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</si>
  <si>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</si>
  <si>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</si>
  <si>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</si>
  <si>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</si>
  <si>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</si>
  <si>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</si>
  <si>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</si>
  <si>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</si>
  <si>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</si>
  <si>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</si>
  <si>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</si>
  <si>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</si>
  <si>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</si>
  <si>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</si>
  <si>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</si>
  <si>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</si>
  <si>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</si>
  <si>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</si>
  <si>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</si>
  <si>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</si>
  <si>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</si>
  <si>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</si>
  <si>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</si>
  <si>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</si>
  <si>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</si>
  <si>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</si>
  <si>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</si>
  <si>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</si>
  <si>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</si>
  <si>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</si>
  <si>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</si>
  <si>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</si>
  <si>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</si>
  <si>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</si>
  <si>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</si>
  <si>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</si>
  <si>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</si>
  <si>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</si>
  <si>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</si>
  <si>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</si>
  <si>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</si>
  <si>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</si>
  <si>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</si>
  <si>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</si>
  <si>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</si>
  <si>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</si>
  <si>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</si>
  <si>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</si>
  <si>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</si>
  <si>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</si>
  <si>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</si>
  <si>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</si>
  <si>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</si>
  <si>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</si>
  <si>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</si>
  <si>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</si>
  <si>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</si>
  <si>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</si>
  <si>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</si>
  <si>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</si>
  <si>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</si>
  <si>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</si>
  <si>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</si>
  <si>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</si>
  <si>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</si>
  <si>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</si>
  <si>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</si>
  <si>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</si>
  <si>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</si>
  <si>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</si>
  <si>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</si>
  <si>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</si>
  <si>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</si>
  <si>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</si>
  <si>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</si>
  <si>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</si>
  <si>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</si>
  <si>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</si>
  <si>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</si>
  <si>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</si>
  <si>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</si>
  <si>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</si>
  <si>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</si>
  <si>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</si>
  <si>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</si>
  <si>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</si>
  <si>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</si>
  <si>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</si>
  <si>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</si>
  <si>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</si>
  <si>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</si>
  <si>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</si>
  <si>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</si>
  <si>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</si>
  <si>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</si>
  <si>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</si>
  <si>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</si>
  <si>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</si>
  <si>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</si>
  <si>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</si>
  <si>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</si>
  <si>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</si>
  <si>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</si>
  <si>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</si>
  <si>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</si>
  <si>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</si>
  <si>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</si>
  <si>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</si>
  <si>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</si>
  <si>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</si>
  <si>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</si>
  <si>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</si>
  <si>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</si>
  <si>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</si>
  <si>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</si>
  <si>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</si>
  <si>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</si>
  <si>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</si>
  <si>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</si>
  <si>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</si>
  <si>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</si>
  <si>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</si>
  <si>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</si>
  <si>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</si>
  <si>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</si>
  <si>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</si>
  <si>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</si>
  <si>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</si>
  <si>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</si>
  <si>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</si>
  <si>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</si>
  <si>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</si>
  <si>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</si>
  <si>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</si>
  <si>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</si>
  <si>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</si>
  <si>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</si>
  <si>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</si>
  <si>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</si>
  <si>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</si>
  <si>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</si>
  <si>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</si>
  <si>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</si>
  <si>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</si>
  <si>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</si>
  <si>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</si>
  <si>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</si>
  <si>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</si>
  <si>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</si>
  <si>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</si>
  <si>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</si>
  <si>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</si>
  <si>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</si>
  <si>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</si>
  <si>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</si>
  <si>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</si>
  <si>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</si>
  <si>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</si>
  <si>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</si>
  <si>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</si>
  <si>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</si>
  <si>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</si>
  <si>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</si>
  <si>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</si>
  <si>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</si>
  <si>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</si>
  <si>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</si>
  <si>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</si>
  <si>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</si>
  <si>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</si>
  <si>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</si>
  <si>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</si>
  <si>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</si>
  <si>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</si>
  <si>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</si>
  <si>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</si>
  <si>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</si>
  <si>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</si>
  <si>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</si>
  <si>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</si>
  <si>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</si>
  <si>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</si>
  <si>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</si>
  <si>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</si>
  <si>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</si>
  <si>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</si>
  <si>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</si>
  <si>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</si>
  <si>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</si>
  <si>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</si>
  <si>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</si>
  <si>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</si>
  <si>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</si>
  <si>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</si>
  <si>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</si>
  <si>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</si>
  <si>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</si>
  <si>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</si>
  <si>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</si>
  <si>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</si>
  <si>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</si>
  <si>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</si>
  <si>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</si>
  <si>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</si>
  <si>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</si>
  <si>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</si>
  <si>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</si>
  <si>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</si>
  <si>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</si>
  <si>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</si>
  <si>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</si>
  <si>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</si>
  <si>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</si>
  <si>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</si>
  <si>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</si>
  <si>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</si>
  <si>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</si>
  <si>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</si>
  <si>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</si>
  <si>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</si>
  <si>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</si>
  <si>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</si>
  <si>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</si>
  <si>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</si>
  <si>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</si>
  <si>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</si>
  <si>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</si>
  <si>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</si>
  <si>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</si>
  <si>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</si>
  <si>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</si>
  <si>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</si>
  <si>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</si>
  <si>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</si>
  <si>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</si>
  <si>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</si>
  <si>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</si>
  <si>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</si>
  <si>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</si>
  <si>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</si>
  <si>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</si>
  <si>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</si>
  <si>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</si>
  <si>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</si>
  <si>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</si>
  <si>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</si>
  <si>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</si>
  <si>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</si>
  <si>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</si>
  <si>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</si>
  <si>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</si>
  <si>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</si>
  <si>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</si>
  <si>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</si>
  <si>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</si>
  <si>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</si>
  <si>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</si>
  <si>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</si>
  <si>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</si>
  <si>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</si>
  <si>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</si>
  <si>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</si>
  <si>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</si>
  <si>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</si>
  <si>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</si>
  <si>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</si>
  <si>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</si>
  <si>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</si>
  <si>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</si>
  <si>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</si>
  <si>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</si>
  <si>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</si>
  <si>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</si>
  <si>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</si>
  <si>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</si>
  <si>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</si>
  <si>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</si>
  <si>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</si>
  <si>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</si>
  <si>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</si>
  <si>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</si>
  <si>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</si>
  <si>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</si>
  <si>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</si>
  <si>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</si>
  <si>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</si>
  <si>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</si>
  <si>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</si>
  <si>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</si>
  <si>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</si>
  <si>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</si>
  <si>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</si>
  <si>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</si>
  <si>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</si>
  <si>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</si>
  <si>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</si>
  <si>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</si>
  <si>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</si>
  <si>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</si>
  <si>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</si>
  <si>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</si>
  <si>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</si>
  <si>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</si>
  <si>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</si>
  <si>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</si>
  <si>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</si>
  <si>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</si>
  <si>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</si>
  <si>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</si>
  <si>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</si>
  <si>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</si>
  <si>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</si>
  <si>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</si>
  <si>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</si>
  <si>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</si>
  <si>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</si>
  <si>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</si>
  <si>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</si>
  <si>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</si>
  <si>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</si>
  <si>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</si>
  <si>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</si>
  <si>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</si>
  <si>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</si>
  <si>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</si>
  <si>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</si>
  <si>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</si>
  <si>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</si>
  <si>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</si>
  <si>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</si>
  <si>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</si>
  <si>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</si>
  <si>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</si>
  <si>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</si>
  <si>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</si>
  <si>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</si>
  <si>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</si>
  <si>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</si>
  <si>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</si>
  <si>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</si>
  <si>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</si>
  <si>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</si>
  <si>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</si>
  <si>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</si>
  <si>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</si>
  <si>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</si>
  <si>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</si>
  <si>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</si>
  <si>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</si>
  <si>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</si>
  <si>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</si>
  <si>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</si>
  <si>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</si>
  <si>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</si>
  <si>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</si>
  <si>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</si>
  <si>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</si>
  <si>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</si>
  <si>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</si>
  <si>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</si>
  <si>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</si>
  <si>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</si>
  <si>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</si>
  <si>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</si>
  <si>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</si>
  <si>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</si>
  <si>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</si>
  <si>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</si>
  <si>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</si>
  <si>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</si>
  <si>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</si>
  <si>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</si>
  <si>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</si>
  <si>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</si>
  <si>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</si>
  <si>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</si>
  <si>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</si>
  <si>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</si>
  <si>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</si>
  <si>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</si>
  <si>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</si>
  <si>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</si>
  <si>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</si>
  <si>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</si>
  <si>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</si>
  <si>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</si>
  <si>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</si>
  <si>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</si>
  <si>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</si>
  <si>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</si>
  <si>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</si>
  <si>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</si>
  <si>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</si>
  <si>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</si>
  <si>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</si>
  <si>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</si>
  <si>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</si>
  <si>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</si>
  <si>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</si>
  <si>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</si>
  <si>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</si>
  <si>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</si>
  <si>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</si>
  <si>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</si>
  <si>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</si>
  <si>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</si>
  <si>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</si>
  <si>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</si>
  <si>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</si>
  <si>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</si>
  <si>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</si>
  <si>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</si>
  <si>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</si>
  <si>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</si>
  <si>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</si>
  <si>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</si>
  <si>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</si>
  <si>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</si>
  <si>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</si>
  <si>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</si>
  <si>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</si>
  <si>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</si>
  <si>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</si>
  <si>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</si>
  <si>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</si>
  <si>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</si>
  <si>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</si>
  <si>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</si>
  <si>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</si>
  <si>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</si>
  <si>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</si>
  <si>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</si>
  <si>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</si>
  <si>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</si>
  <si>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</si>
  <si>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</si>
  <si>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</si>
  <si>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</si>
  <si>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</si>
  <si>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</si>
  <si>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</si>
  <si>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</si>
  <si>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</si>
  <si>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</si>
  <si>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</si>
  <si>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</si>
  <si>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</si>
  <si>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</si>
  <si>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</si>
  <si>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</si>
  <si>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</si>
  <si>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</si>
  <si>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</si>
  <si>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</si>
  <si>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</si>
  <si>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</si>
  <si>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</si>
  <si>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</si>
  <si>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</si>
  <si>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</si>
  <si>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</si>
  <si>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</si>
  <si>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</si>
  <si>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</si>
  <si>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</si>
  <si>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</si>
  <si>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</si>
  <si>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</si>
  <si>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</si>
  <si>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</si>
  <si>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</si>
  <si>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</si>
  <si>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</si>
  <si>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</si>
  <si>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</si>
  <si>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</si>
  <si>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</si>
  <si>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</si>
  <si>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</si>
  <si>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</si>
  <si>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</si>
  <si>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</si>
  <si>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</si>
  <si>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</si>
  <si>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</si>
  <si>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</si>
  <si>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</si>
  <si>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</si>
  <si>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</si>
  <si>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</si>
  <si>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</si>
  <si>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</si>
  <si>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</si>
  <si>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</si>
  <si>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</si>
  <si>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</si>
  <si>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</si>
  <si>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</si>
  <si>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</si>
  <si>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</si>
  <si>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</si>
  <si>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</si>
  <si>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</si>
  <si>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</si>
  <si>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</si>
  <si>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</si>
  <si>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</si>
  <si>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</si>
  <si>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</si>
  <si>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</si>
  <si>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</si>
  <si>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</si>
  <si>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</si>
  <si>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</si>
  <si>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</si>
  <si>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</si>
  <si>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</si>
  <si>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</si>
  <si>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</si>
  <si>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</si>
  <si>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</si>
  <si>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</si>
  <si>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</si>
  <si>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</si>
  <si>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</si>
  <si>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</si>
  <si>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</si>
  <si>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</si>
  <si>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</si>
  <si>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</si>
  <si>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</si>
  <si>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</si>
  <si>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</si>
  <si>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</si>
  <si>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</si>
  <si>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</si>
  <si>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</si>
  <si>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</si>
  <si>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</si>
  <si>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</si>
  <si>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</si>
  <si>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</si>
  <si>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</si>
  <si>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</si>
  <si>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</si>
  <si>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</si>
  <si>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</si>
  <si>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</si>
  <si>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</si>
  <si>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</si>
  <si>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</si>
  <si>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</si>
  <si>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</si>
  <si>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</si>
  <si>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</si>
  <si>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</si>
  <si>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</si>
  <si>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</si>
  <si>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</si>
  <si>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</si>
  <si>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</si>
  <si>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</si>
  <si>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</si>
  <si>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</si>
  <si>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</si>
  <si>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</si>
  <si>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</si>
  <si>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</si>
  <si>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</si>
  <si>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</si>
  <si>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</si>
  <si>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</si>
  <si>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</si>
  <si>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</si>
  <si>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</si>
  <si>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</si>
  <si>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</si>
  <si>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</si>
  <si>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</si>
  <si>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</si>
  <si>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</si>
  <si>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</si>
  <si>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</si>
  <si>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</si>
  <si>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</si>
  <si>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</si>
  <si>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</si>
  <si>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</si>
  <si>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</si>
  <si>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</si>
  <si>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</si>
  <si>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</si>
  <si>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</si>
  <si>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</si>
  <si>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</si>
  <si>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</si>
  <si>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</si>
  <si>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</si>
  <si>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</si>
  <si>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</si>
  <si>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</si>
  <si>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</si>
  <si>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</si>
  <si>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</si>
  <si>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</si>
  <si>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</si>
  <si>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</si>
  <si>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</si>
  <si>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</si>
  <si>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</si>
  <si>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</si>
  <si>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</si>
  <si>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</si>
  <si>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</si>
  <si>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</si>
  <si>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</si>
  <si>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</si>
  <si>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</si>
  <si>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</si>
  <si>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</si>
  <si>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</si>
  <si>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</si>
  <si>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</si>
  <si>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</si>
  <si>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</si>
  <si>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</si>
  <si>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</si>
  <si>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</si>
  <si>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</si>
  <si>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</si>
  <si>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</si>
  <si>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</si>
  <si>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</si>
  <si>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</si>
  <si>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</si>
  <si>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</si>
  <si>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</si>
  <si>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</si>
  <si>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</si>
  <si>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</si>
  <si>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</si>
  <si>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</si>
  <si>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</si>
  <si>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</si>
  <si>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</si>
  <si>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</si>
  <si>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</si>
  <si>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</si>
  <si>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</si>
  <si>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</si>
  <si>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</si>
  <si>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</si>
  <si>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</si>
  <si>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</si>
  <si>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</si>
  <si>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</si>
  <si>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</si>
  <si>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</si>
  <si>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</si>
  <si>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</si>
  <si>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</si>
  <si>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</si>
  <si>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</si>
  <si>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</si>
  <si>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</si>
  <si>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</si>
  <si>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</si>
  <si>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</si>
  <si>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</si>
  <si>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</si>
  <si>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</si>
  <si>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</si>
  <si>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</si>
  <si>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</si>
  <si>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</si>
  <si>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</si>
  <si>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</si>
  <si>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</si>
  <si>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</si>
  <si>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</si>
  <si>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</si>
  <si>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</si>
  <si>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</si>
  <si>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</si>
  <si>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</si>
  <si>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</si>
  <si>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</si>
  <si>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</si>
  <si>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</si>
  <si>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</si>
  <si>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</si>
  <si>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</si>
  <si>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</si>
  <si>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</si>
  <si>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</si>
  <si>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</si>
  <si>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</si>
  <si>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</si>
  <si>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</si>
  <si>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</si>
  <si>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</si>
  <si>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</si>
  <si>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</si>
  <si>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</si>
  <si>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</si>
  <si>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</si>
  <si>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</si>
  <si>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</si>
  <si>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</si>
  <si>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</si>
  <si>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</si>
  <si>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</si>
  <si>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</si>
  <si>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</si>
  <si>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</si>
  <si>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</si>
  <si>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</si>
  <si>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</si>
  <si>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</si>
  <si>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</si>
  <si>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</si>
  <si>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</si>
  <si>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</si>
  <si>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</si>
  <si>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</si>
  <si>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</si>
  <si>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</si>
  <si>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</si>
  <si>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</si>
  <si>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</si>
  <si>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</si>
  <si>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</si>
  <si>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</si>
  <si>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</si>
  <si>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</si>
  <si>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</si>
  <si>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</si>
  <si>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</si>
  <si>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</si>
  <si>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</si>
  <si>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</si>
  <si>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</si>
  <si>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</si>
  <si>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</si>
  <si>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</si>
  <si>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</si>
  <si>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</si>
  <si>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</si>
  <si>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</si>
  <si>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</si>
  <si>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</si>
  <si>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</si>
  <si>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</si>
  <si>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</si>
  <si>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</si>
  <si>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</si>
  <si>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</si>
  <si>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</si>
  <si>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</si>
  <si>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</si>
  <si>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</si>
  <si>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</si>
  <si>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</si>
  <si>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</si>
  <si>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</si>
  <si>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</si>
  <si>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</si>
  <si>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</si>
  <si>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</si>
  <si>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</si>
  <si>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</si>
  <si>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</si>
  <si>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</si>
  <si>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</si>
  <si>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</si>
  <si>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</si>
  <si>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</si>
  <si>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</si>
  <si>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</si>
  <si>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</si>
  <si>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</si>
  <si>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</si>
  <si>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</si>
  <si>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</si>
  <si>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</si>
  <si>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</si>
  <si>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</si>
  <si>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</si>
  <si>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</si>
  <si>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</si>
  <si>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</si>
  <si>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</si>
  <si>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</si>
  <si>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</si>
  <si>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</si>
  <si>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</si>
  <si>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</si>
  <si>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</si>
  <si>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</si>
  <si>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</si>
  <si>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</si>
  <si>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</si>
  <si>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</si>
  <si>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</si>
  <si>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</si>
  <si>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</si>
  <si>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</si>
  <si>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</si>
  <si>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</si>
  <si>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</si>
  <si>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</si>
  <si>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</si>
  <si>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</si>
  <si>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</si>
  <si>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</si>
  <si>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</si>
  <si>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</si>
  <si>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</si>
  <si>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</si>
  <si>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</si>
  <si>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</si>
  <si>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</si>
  <si>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</si>
  <si>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</si>
  <si>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</si>
  <si>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</si>
  <si>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</si>
  <si>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</si>
  <si>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</si>
  <si>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</si>
  <si>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</si>
  <si>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</si>
  <si>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</si>
  <si>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</si>
  <si>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</si>
  <si>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</si>
  <si>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</si>
  <si>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</si>
  <si>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</si>
  <si>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</si>
  <si>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</si>
  <si>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</si>
  <si>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</si>
  <si>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</si>
  <si>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</si>
  <si>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</si>
  <si>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</si>
  <si>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</si>
  <si>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</si>
  <si>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</si>
  <si>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</si>
  <si>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</si>
  <si>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</si>
  <si>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</si>
  <si>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</si>
  <si>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</si>
  <si>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</si>
  <si>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</si>
  <si>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</si>
  <si>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</si>
  <si>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</si>
  <si>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</si>
  <si>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</si>
  <si>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</si>
  <si>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</si>
  <si>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</si>
  <si>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</si>
  <si>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</si>
  <si>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</si>
  <si>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</si>
  <si>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</si>
  <si>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</si>
  <si>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</si>
  <si>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</si>
  <si>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</si>
  <si>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</si>
  <si>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</si>
  <si>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</si>
  <si>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</si>
  <si>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</si>
  <si>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</si>
  <si>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</si>
  <si>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</si>
  <si>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</si>
  <si>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</si>
  <si>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</si>
  <si>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</si>
  <si>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</si>
  <si>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</si>
  <si>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</si>
  <si>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</si>
  <si>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</si>
  <si>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</si>
  <si>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</si>
  <si>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</si>
  <si>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</si>
  <si>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</si>
  <si>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</si>
  <si>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</si>
  <si>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</si>
  <si>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</si>
  <si>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</si>
  <si>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</si>
  <si>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</si>
  <si>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</si>
  <si>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</si>
  <si>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</si>
  <si>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</si>
  <si>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</si>
  <si>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</si>
  <si>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</si>
  <si>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</si>
  <si>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</si>
  <si>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</si>
  <si>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</si>
  <si>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</si>
  <si>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</si>
  <si>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</si>
  <si>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</si>
  <si>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</si>
  <si>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</si>
  <si>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</si>
  <si>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</si>
  <si>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</si>
  <si>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</si>
  <si>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</si>
  <si>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</si>
  <si>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</si>
  <si>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</si>
  <si>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</si>
  <si>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</si>
  <si>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</si>
  <si>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</si>
  <si>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</si>
  <si>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</si>
  <si>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</si>
  <si>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</si>
  <si>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</si>
  <si>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</si>
  <si>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</si>
  <si>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</si>
  <si>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</si>
  <si>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</si>
  <si>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</si>
  <si>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</si>
  <si>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</si>
  <si>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</si>
  <si>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</si>
  <si>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</si>
  <si>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</si>
  <si>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</si>
  <si>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</si>
  <si>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</si>
  <si>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</si>
  <si>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</si>
  <si>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</si>
  <si>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</si>
  <si>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</si>
  <si>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</si>
  <si>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</si>
  <si>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</si>
  <si>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</si>
  <si>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</si>
  <si>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</si>
  <si>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</si>
  <si>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</si>
  <si>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</si>
  <si>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</si>
  <si>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</si>
  <si>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</si>
  <si>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</si>
  <si>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</si>
  <si>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</si>
  <si>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</si>
  <si>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</si>
  <si>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</si>
  <si>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</si>
  <si>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</si>
  <si>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</si>
  <si>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</si>
  <si>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</si>
  <si>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</si>
  <si>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</si>
  <si>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</si>
  <si>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</si>
  <si>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</si>
  <si>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</si>
  <si>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</si>
  <si>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</si>
  <si>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</si>
  <si>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</si>
  <si>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</si>
  <si>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</si>
  <si>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</si>
  <si>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</si>
  <si>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</si>
  <si>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</si>
  <si>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</si>
  <si>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</si>
  <si>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</si>
  <si>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</si>
  <si>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</si>
  <si>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</si>
  <si>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</si>
  <si>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</si>
  <si>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</si>
  <si>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</si>
  <si>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</si>
  <si>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</si>
  <si>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</si>
  <si>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</si>
  <si>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</si>
  <si>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</si>
  <si>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</si>
  <si>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</si>
  <si>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</si>
  <si>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</si>
  <si>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</si>
  <si>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</si>
  <si>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</si>
  <si>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</si>
  <si>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</si>
  <si>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</si>
  <si>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</si>
  <si>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</si>
  <si>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</si>
  <si>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</si>
  <si>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</si>
  <si>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</si>
  <si>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</si>
  <si>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</si>
  <si>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</si>
  <si>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</si>
  <si>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</si>
  <si>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</si>
  <si>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</si>
  <si>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</si>
  <si>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</si>
  <si>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</si>
  <si>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</si>
  <si>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</si>
  <si>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</si>
  <si>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</si>
  <si>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</si>
  <si>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</si>
  <si>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</si>
  <si>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</si>
  <si>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</si>
  <si>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</si>
  <si>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</si>
  <si>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</si>
  <si>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</si>
  <si>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</si>
  <si>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</si>
  <si>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</si>
  <si>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</si>
  <si>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</si>
  <si>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</si>
  <si>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</si>
  <si>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</si>
  <si>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</si>
  <si>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</si>
  <si>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</si>
  <si>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</si>
  <si>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</si>
  <si>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</si>
  <si>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</si>
  <si>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</si>
  <si>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</si>
  <si>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</si>
  <si>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</si>
  <si>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</si>
  <si>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</si>
  <si>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</si>
  <si>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</si>
  <si>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</si>
  <si>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</si>
  <si>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</si>
  <si>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</si>
  <si>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</si>
  <si>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</si>
  <si>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</si>
  <si>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</si>
  <si>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</si>
  <si>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</si>
  <si>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</si>
  <si>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</si>
  <si>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</si>
  <si>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</si>
  <si>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</si>
  <si>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</si>
  <si>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</si>
  <si>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</si>
  <si>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</si>
  <si>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</si>
  <si>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</si>
  <si>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</si>
  <si>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</si>
  <si>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</si>
  <si>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</si>
  <si>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</si>
  <si>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</si>
  <si>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</si>
  <si>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</si>
  <si>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</si>
  <si>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</si>
  <si>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</si>
  <si>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</si>
  <si>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</si>
  <si>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</si>
  <si>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</si>
  <si>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</si>
  <si>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</si>
  <si>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</si>
  <si>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</si>
  <si>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</si>
  <si>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</si>
  <si>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</si>
  <si>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</si>
  <si>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</si>
  <si>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</si>
  <si>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</si>
  <si>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</si>
  <si>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</si>
  <si>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</si>
  <si>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</si>
  <si>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</si>
  <si>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</si>
  <si>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</si>
  <si>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</si>
  <si>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</si>
  <si>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</si>
  <si>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</si>
  <si>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</si>
  <si>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</si>
  <si>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</si>
  <si>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</si>
  <si>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</si>
  <si>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</si>
  <si>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</si>
  <si>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</si>
  <si>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</si>
  <si>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</si>
  <si>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</si>
  <si>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</si>
  <si>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</si>
  <si>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</si>
  <si>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</si>
  <si>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</si>
  <si>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</si>
  <si>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</si>
  <si>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</si>
  <si>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</si>
  <si>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</si>
  <si>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</si>
  <si>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</si>
  <si>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</si>
  <si>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</si>
  <si>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</si>
  <si>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</si>
  <si>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</si>
  <si>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</si>
  <si>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</si>
  <si>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</si>
  <si>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</si>
  <si>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</si>
  <si>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</si>
  <si>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</si>
  <si>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</si>
  <si>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</si>
  <si>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</si>
  <si>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</si>
  <si>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</si>
  <si>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</si>
  <si>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</si>
  <si>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</si>
  <si>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</si>
  <si>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</si>
  <si>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</si>
  <si>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</si>
  <si>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</si>
  <si>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</si>
  <si>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</si>
  <si>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</si>
  <si>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</si>
  <si>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</si>
  <si>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</si>
  <si>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</si>
  <si>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</si>
  <si>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</si>
  <si>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</si>
  <si>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</si>
  <si>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</si>
  <si>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</si>
  <si>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</si>
  <si>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</si>
  <si>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</si>
  <si>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</si>
  <si>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</si>
  <si>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</si>
  <si>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</si>
  <si>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</si>
  <si>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</si>
  <si>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</si>
  <si>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</si>
  <si>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</si>
  <si>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</si>
  <si>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</si>
  <si>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</si>
  <si>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</si>
  <si>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</si>
  <si>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</si>
  <si>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</si>
  <si>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</si>
  <si>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</si>
  <si>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</si>
  <si>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</si>
  <si>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</si>
  <si>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</si>
  <si>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</si>
  <si>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</si>
  <si>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</si>
  <si>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</si>
  <si>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</si>
  <si>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</si>
  <si>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</si>
  <si>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</si>
  <si>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</si>
  <si>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</si>
  <si>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</si>
  <si>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</si>
  <si>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</si>
  <si>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</si>
  <si>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</si>
  <si>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</si>
  <si>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</si>
  <si>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</si>
  <si>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</si>
  <si>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</si>
  <si>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</si>
  <si>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</si>
  <si>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</si>
  <si>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</si>
  <si>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</si>
  <si>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</si>
  <si>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</si>
  <si>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</si>
  <si>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</si>
  <si>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</si>
  <si>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</si>
  <si>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</si>
  <si>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</si>
  <si>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</si>
  <si>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</si>
  <si>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</si>
  <si>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</si>
  <si>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</si>
  <si>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</si>
  <si>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</si>
  <si>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</si>
  <si>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</si>
  <si>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</si>
  <si>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</si>
  <si>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</si>
  <si>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</si>
  <si>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</si>
  <si>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</si>
  <si>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</si>
  <si>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</si>
  <si>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</si>
  <si>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</si>
  <si>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</si>
  <si>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</si>
  <si>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</si>
  <si>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</si>
  <si>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</si>
  <si>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</si>
  <si>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</si>
  <si>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</si>
  <si>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</si>
  <si>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</si>
  <si>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</si>
  <si>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</si>
  <si>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</si>
  <si>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</si>
  <si>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</si>
  <si>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</si>
  <si>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</si>
  <si>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</si>
  <si>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</si>
  <si>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</si>
  <si>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</si>
  <si>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</si>
  <si>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</si>
  <si>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</si>
  <si>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</si>
  <si>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</si>
  <si>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</si>
  <si>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</si>
  <si>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</si>
  <si>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</si>
  <si>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</si>
  <si>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</si>
  <si>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</si>
  <si>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</si>
  <si>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</si>
  <si>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</si>
  <si>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</si>
  <si>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</si>
  <si>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</si>
  <si>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</si>
  <si>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</si>
  <si>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</si>
  <si>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</si>
  <si>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</si>
  <si>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</si>
  <si>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</si>
  <si>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</si>
  <si>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</si>
  <si>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</si>
  <si>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</si>
  <si>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</si>
  <si>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</si>
  <si>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</si>
  <si>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</si>
  <si>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</si>
  <si>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</si>
  <si>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</si>
  <si>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</si>
  <si>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</si>
  <si>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</si>
  <si>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</si>
  <si>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</si>
  <si>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</si>
  <si>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</si>
  <si>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</si>
  <si>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</si>
  <si>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</si>
  <si>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</si>
  <si>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</si>
  <si>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</si>
  <si>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</si>
  <si>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</si>
  <si>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</si>
  <si>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</si>
  <si>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</si>
  <si>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</si>
  <si>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</si>
  <si>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</si>
  <si>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</si>
  <si>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</si>
  <si>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</si>
  <si>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</si>
  <si>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</si>
  <si>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</si>
  <si>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</si>
  <si>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</si>
  <si>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</si>
  <si>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</si>
  <si>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</si>
  <si>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</si>
  <si>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</si>
  <si>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</si>
  <si>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</si>
  <si>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</si>
  <si>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</si>
  <si>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</si>
  <si>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</si>
  <si>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</si>
  <si>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</si>
  <si>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</si>
  <si>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</si>
  <si>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</si>
  <si>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</si>
  <si>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</si>
  <si>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</si>
  <si>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</si>
  <si>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</si>
  <si>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</si>
  <si>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</si>
  <si>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</si>
  <si>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</si>
  <si>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</si>
  <si>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</si>
  <si>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</si>
  <si>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</si>
  <si>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</si>
  <si>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</si>
  <si>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</si>
  <si>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</si>
  <si>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</si>
  <si>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</si>
  <si>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</si>
  <si>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</si>
  <si>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</si>
  <si>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</si>
  <si>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</si>
  <si>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</si>
  <si>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</si>
  <si>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</si>
  <si>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</si>
  <si>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</si>
  <si>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</si>
  <si>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</si>
  <si>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</si>
  <si>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</si>
  <si>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</si>
  <si>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</si>
  <si>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</si>
  <si>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</si>
  <si>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</si>
  <si>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</si>
  <si>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</si>
  <si>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</si>
  <si>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</si>
  <si>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</si>
  <si>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</si>
  <si>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</si>
  <si>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</si>
  <si>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</si>
  <si>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</si>
  <si>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</si>
  <si>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</si>
  <si>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</si>
  <si>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</si>
  <si>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</si>
  <si>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</si>
  <si>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</si>
  <si>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</si>
  <si>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</si>
  <si>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</si>
  <si>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</si>
  <si>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</si>
  <si>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</si>
  <si>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</si>
  <si>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</si>
  <si>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</si>
  <si>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</si>
  <si>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</si>
  <si>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</si>
  <si>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</si>
  <si>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</si>
  <si>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</si>
  <si>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</si>
  <si>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</si>
  <si>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</si>
  <si>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</si>
  <si>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</si>
  <si>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</si>
  <si>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</si>
  <si>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</si>
  <si>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</si>
  <si>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</si>
  <si>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</si>
  <si>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</si>
  <si>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</si>
  <si>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</si>
  <si>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</si>
  <si>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</si>
  <si>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</si>
  <si>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</si>
  <si>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</si>
  <si>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</si>
  <si>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</si>
  <si>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</si>
  <si>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</si>
  <si>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</si>
  <si>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</si>
  <si>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</si>
  <si>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</si>
  <si>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</si>
  <si>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</si>
  <si>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</si>
  <si>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</si>
  <si>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</si>
  <si>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</si>
  <si>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</si>
  <si>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</si>
  <si>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</si>
  <si>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</si>
  <si>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</si>
  <si>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</si>
  <si>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</si>
  <si>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</si>
  <si>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</si>
  <si>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</si>
  <si>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</si>
  <si>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</si>
  <si>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</si>
  <si>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</si>
  <si>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</si>
  <si>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</si>
  <si>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</si>
  <si>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</si>
  <si>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</si>
  <si>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</si>
  <si>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</si>
  <si>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</si>
  <si>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</si>
  <si>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</si>
  <si>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</si>
  <si>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</si>
  <si>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</si>
  <si>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</si>
  <si>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</si>
  <si>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</si>
  <si>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</si>
  <si>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</si>
  <si>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</si>
  <si>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</si>
  <si>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</si>
  <si>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</si>
  <si>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</si>
  <si>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</si>
  <si>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</si>
  <si>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</si>
  <si>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</si>
  <si>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</si>
  <si>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</si>
  <si>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</si>
  <si>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</si>
  <si>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</si>
  <si>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</si>
  <si>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</si>
  <si>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</si>
  <si>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</si>
  <si>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</si>
  <si>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</si>
  <si>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</si>
  <si>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</si>
  <si>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</si>
  <si>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</si>
  <si>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</si>
  <si>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</si>
  <si>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</si>
  <si>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</si>
  <si>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</si>
  <si>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</si>
  <si>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</si>
  <si>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</si>
  <si>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</si>
  <si>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</si>
  <si>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</si>
  <si>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</si>
  <si>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</si>
  <si>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</si>
  <si>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</si>
  <si>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</si>
  <si>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</si>
  <si>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</si>
  <si>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</si>
  <si>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</si>
  <si>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</si>
  <si>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</si>
  <si>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</si>
  <si>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</si>
  <si>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</si>
  <si>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</si>
  <si>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</si>
  <si>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</si>
  <si>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</si>
  <si>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</si>
  <si>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</si>
  <si>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</si>
  <si>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</si>
  <si>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</si>
  <si>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</si>
  <si>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</si>
  <si>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</si>
  <si>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</si>
  <si>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</si>
  <si>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</si>
  <si>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</si>
  <si>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</si>
  <si>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</si>
  <si>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</si>
  <si>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</si>
  <si>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</si>
  <si>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</si>
  <si>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</si>
  <si>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</si>
  <si>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</si>
  <si>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</si>
  <si>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</si>
  <si>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</si>
  <si>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</si>
  <si>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</si>
  <si>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</si>
  <si>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</si>
  <si>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</si>
  <si>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</si>
  <si>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</si>
  <si>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</si>
  <si>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</si>
  <si>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</si>
  <si>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</si>
  <si>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</si>
  <si>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</si>
  <si>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</si>
  <si>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</si>
  <si>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</si>
  <si>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</si>
  <si>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</si>
  <si>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</si>
  <si>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</si>
  <si>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</si>
  <si>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</si>
  <si>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</si>
  <si>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</si>
  <si>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</si>
  <si>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</si>
  <si>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</si>
  <si>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</si>
  <si>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</si>
  <si>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</si>
  <si>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</si>
  <si>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</si>
  <si>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</si>
  <si>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</si>
  <si>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</si>
  <si>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</si>
  <si>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</si>
  <si>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</si>
  <si>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</si>
  <si>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</si>
  <si>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</si>
  <si>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</si>
  <si>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</si>
  <si>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</si>
  <si>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</si>
  <si>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</si>
  <si>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</si>
  <si>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</si>
  <si>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</si>
  <si>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</si>
  <si>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</si>
  <si>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</si>
  <si>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</si>
  <si>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</si>
  <si>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</si>
  <si>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</si>
  <si>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</si>
  <si>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</si>
  <si>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</si>
  <si>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</si>
  <si>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</si>
  <si>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</si>
  <si>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</si>
  <si>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</si>
  <si>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</si>
  <si>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</si>
  <si>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</si>
  <si>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</si>
  <si>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</si>
  <si>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</si>
  <si>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</si>
  <si>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</si>
  <si>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</si>
  <si>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</si>
  <si>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</si>
  <si>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</si>
  <si>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</si>
  <si>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</si>
  <si>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</si>
  <si>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</si>
  <si>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</si>
  <si>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</si>
  <si>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</si>
  <si>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</si>
  <si>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</si>
  <si>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</si>
  <si>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</si>
  <si>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</si>
  <si>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</si>
  <si>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</si>
  <si>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</si>
  <si>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</si>
  <si>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</si>
  <si>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</si>
  <si>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</si>
  <si>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</si>
  <si>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</si>
  <si>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</si>
  <si>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</si>
  <si>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</si>
  <si>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</si>
  <si>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</si>
  <si>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</si>
  <si>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</si>
  <si>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</si>
  <si>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</si>
  <si>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</si>
  <si>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</si>
  <si>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</si>
  <si>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</si>
  <si>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</si>
  <si>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</si>
  <si>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</si>
  <si>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</si>
  <si>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</si>
  <si>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</si>
  <si>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</si>
  <si>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</si>
  <si>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</si>
  <si>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</si>
  <si>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</si>
  <si>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</si>
  <si>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</si>
  <si>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</si>
  <si>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</si>
  <si>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</si>
  <si>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</si>
  <si>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</si>
  <si>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</si>
  <si>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</si>
  <si>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</si>
  <si>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</si>
  <si>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</si>
  <si>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</si>
  <si>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</si>
  <si>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</si>
  <si>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</si>
  <si>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</si>
  <si>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</si>
  <si>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</si>
  <si>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</si>
  <si>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</si>
  <si>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</si>
  <si>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</si>
  <si>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</si>
  <si>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</si>
  <si>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</si>
  <si>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</si>
  <si>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</si>
  <si>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</si>
  <si>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</si>
  <si>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</si>
  <si>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</si>
  <si>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</si>
  <si>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</si>
  <si>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</si>
  <si>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</si>
  <si>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</si>
  <si>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</si>
  <si>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</si>
  <si>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</si>
  <si>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</si>
  <si>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</si>
  <si>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</si>
  <si>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</si>
  <si>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</si>
  <si>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</si>
  <si>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</si>
  <si>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</si>
  <si>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</si>
  <si>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</si>
  <si>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</si>
  <si>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</si>
  <si>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</si>
  <si>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</si>
  <si>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</si>
  <si>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</si>
  <si>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</si>
  <si>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</si>
  <si>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</si>
  <si>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</si>
  <si>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</si>
  <si>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</si>
  <si>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</si>
  <si>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</si>
  <si>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</si>
  <si>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</si>
  <si>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</si>
  <si>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</si>
  <si>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</si>
  <si>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</si>
  <si>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</si>
  <si>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</si>
  <si>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</si>
  <si>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</si>
  <si>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</si>
  <si>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</si>
  <si>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</si>
  <si>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</si>
  <si>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</si>
  <si>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</si>
  <si>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</si>
  <si>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</si>
  <si>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</si>
  <si>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</si>
  <si>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</si>
  <si>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</si>
  <si>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</si>
  <si>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</si>
  <si>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</si>
  <si>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</si>
  <si>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</si>
  <si>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</si>
  <si>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</si>
  <si>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</si>
  <si>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</si>
  <si>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</si>
  <si>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</si>
  <si>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</si>
  <si>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</si>
  <si>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</si>
  <si>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</si>
  <si>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</si>
  <si>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</si>
  <si>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</si>
  <si>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</si>
  <si>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</si>
  <si>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</si>
  <si>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</si>
  <si>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</si>
  <si>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</si>
  <si>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</si>
  <si>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</si>
  <si>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</si>
  <si>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</si>
  <si>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</si>
  <si>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</si>
  <si>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</si>
  <si>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</si>
  <si>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</si>
  <si>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</si>
  <si>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</si>
  <si>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</si>
  <si>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</si>
  <si>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</si>
  <si>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</si>
  <si>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</si>
  <si>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</si>
  <si>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</si>
  <si>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</si>
  <si>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</si>
  <si>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</si>
  <si>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</si>
  <si>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</si>
  <si>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</si>
  <si>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</si>
  <si>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</si>
  <si>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</si>
  <si>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</si>
  <si>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</si>
  <si>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</si>
  <si>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</si>
  <si>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</si>
  <si>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</si>
  <si>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</si>
  <si>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</si>
  <si>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</si>
  <si>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</si>
  <si>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</si>
  <si>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</si>
  <si>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</si>
  <si>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</si>
  <si>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</si>
  <si>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</si>
  <si>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</si>
  <si>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</si>
  <si>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</si>
  <si>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</si>
  <si>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</si>
  <si>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</si>
  <si>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</si>
  <si>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</si>
  <si>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</si>
  <si>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</si>
  <si>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</si>
  <si>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</si>
  <si>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</si>
  <si>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</si>
  <si>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</si>
  <si>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</si>
  <si>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</si>
  <si>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</si>
  <si>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</si>
  <si>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</si>
  <si>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</si>
  <si>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</si>
  <si>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</si>
  <si>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</si>
  <si>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</si>
  <si>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</si>
  <si>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</si>
  <si>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</si>
  <si>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</si>
  <si>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</si>
  <si>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</si>
  <si>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</si>
  <si>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</si>
  <si>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</si>
  <si>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</si>
  <si>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</si>
  <si>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</si>
  <si>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</si>
  <si>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</si>
  <si>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</si>
  <si>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</si>
  <si>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</si>
  <si>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</si>
  <si>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</si>
  <si>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</si>
  <si>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</si>
  <si>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</si>
  <si>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</si>
  <si>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</si>
  <si>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</si>
  <si>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</si>
  <si>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</si>
  <si>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</si>
  <si>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</si>
  <si>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</si>
  <si>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</si>
  <si>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</si>
  <si>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</si>
  <si>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</si>
  <si>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</si>
  <si>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</si>
  <si>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</si>
  <si>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</si>
  <si>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</si>
  <si>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</si>
  <si>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</si>
  <si>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</si>
  <si>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</si>
  <si>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</si>
  <si>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</si>
  <si>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</si>
  <si>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</si>
  <si>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</si>
  <si>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</si>
  <si>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</si>
  <si>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</si>
  <si>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</si>
  <si>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</si>
  <si>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</si>
  <si>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</si>
  <si>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</si>
  <si>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</si>
  <si>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</si>
  <si>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</si>
  <si>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</si>
  <si>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</si>
  <si>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</si>
  <si>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</si>
  <si>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</si>
  <si>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</si>
  <si>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</si>
  <si>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</si>
  <si>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</si>
  <si>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</si>
  <si>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</si>
  <si>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</si>
  <si>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</si>
  <si>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</si>
  <si>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</si>
  <si>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</si>
  <si>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</si>
  <si>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</si>
  <si>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</si>
  <si>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</si>
  <si>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</si>
  <si>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</si>
  <si>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</si>
  <si>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</si>
  <si>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</si>
  <si>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</si>
  <si>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</si>
  <si>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</si>
  <si>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</si>
  <si>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</si>
  <si>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</si>
  <si>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</si>
  <si>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</si>
  <si>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</si>
  <si>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</si>
  <si>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</si>
  <si>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</si>
  <si>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</si>
  <si>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</si>
  <si>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</si>
  <si>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</si>
  <si>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</si>
  <si>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</si>
  <si>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</si>
  <si>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</si>
  <si>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</si>
  <si>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</si>
  <si>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</si>
  <si>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</si>
  <si>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</si>
  <si>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</si>
  <si>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</si>
  <si>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</si>
  <si>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</si>
  <si>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</si>
  <si>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</si>
  <si>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</si>
  <si>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</si>
  <si>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</si>
  <si>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</si>
  <si>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</si>
  <si>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</si>
  <si>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</si>
  <si>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</si>
  <si>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</si>
  <si>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</si>
  <si>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</si>
  <si>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</si>
  <si>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</si>
  <si>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</si>
  <si>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</si>
  <si>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</si>
  <si>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</si>
  <si>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</si>
  <si>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</si>
  <si>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</si>
  <si>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</si>
  <si>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</si>
  <si>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</si>
  <si>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</si>
  <si>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</si>
  <si>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</si>
  <si>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</si>
  <si>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</si>
  <si>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</si>
  <si>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</si>
  <si>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</si>
  <si>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</si>
  <si>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</si>
  <si>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</si>
  <si>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</si>
  <si>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</si>
  <si>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</si>
  <si>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</si>
  <si>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</si>
  <si>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</si>
  <si>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</si>
  <si>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</si>
  <si>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</si>
  <si>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</si>
  <si>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</si>
  <si>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</si>
  <si>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</si>
  <si>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</si>
  <si>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</si>
  <si>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</si>
  <si>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</si>
  <si>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</si>
  <si>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</si>
  <si>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</si>
  <si>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</si>
  <si>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</si>
  <si>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</si>
  <si>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</si>
  <si>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</si>
  <si>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</si>
  <si>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</si>
  <si>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</si>
  <si>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</si>
  <si>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</si>
  <si>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</si>
  <si>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</si>
  <si>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</si>
  <si>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</si>
  <si>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</si>
  <si>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</si>
  <si>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</si>
  <si>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</si>
  <si>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</si>
  <si>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</si>
  <si>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</si>
  <si>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</si>
  <si>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</si>
  <si>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</si>
  <si>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</si>
  <si>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</si>
  <si>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</si>
  <si>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</si>
  <si>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</si>
  <si>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</si>
  <si>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</si>
  <si>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</si>
  <si>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</si>
  <si>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</si>
  <si>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</si>
  <si>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</si>
  <si>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</si>
  <si>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</si>
  <si>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</si>
  <si>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</si>
  <si>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</si>
  <si>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</si>
  <si>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</si>
  <si>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</si>
  <si>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</si>
  <si>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</si>
  <si>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</si>
  <si>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</si>
  <si>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</si>
  <si>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</si>
  <si>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</si>
  <si>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</si>
  <si>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</si>
  <si>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</si>
  <si>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</si>
  <si>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</si>
  <si>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</si>
  <si>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</si>
  <si>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</si>
  <si>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</si>
  <si>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</si>
  <si>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</si>
  <si>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</si>
  <si>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</si>
  <si>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</si>
  <si>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</si>
  <si>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</si>
  <si>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</si>
  <si>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</si>
  <si>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</si>
  <si>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</si>
  <si>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</si>
  <si>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</si>
  <si>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</si>
  <si>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</si>
  <si>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</si>
  <si>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</si>
  <si>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</si>
  <si>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</si>
  <si>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</si>
  <si>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</si>
  <si>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</si>
  <si>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</si>
  <si>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</si>
  <si>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</si>
  <si>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</si>
  <si>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</si>
  <si>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</si>
  <si>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</si>
  <si>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</si>
  <si>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</si>
  <si>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</si>
  <si>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</si>
  <si>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</si>
  <si>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</si>
  <si>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</si>
  <si>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</si>
  <si>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</si>
  <si>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</si>
  <si>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</si>
  <si>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</si>
  <si>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</si>
  <si>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</si>
  <si>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</si>
  <si>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</si>
  <si>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</si>
  <si>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</si>
  <si>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</si>
  <si>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</si>
  <si>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</si>
  <si>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</si>
  <si>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</si>
  <si>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</si>
  <si>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</si>
  <si>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</si>
  <si>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</si>
  <si>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</si>
  <si>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</si>
  <si>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</si>
  <si>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</si>
  <si>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</si>
  <si>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</si>
  <si>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</si>
  <si>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</si>
  <si>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</si>
  <si>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</si>
  <si>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</si>
  <si>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</si>
  <si>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</si>
  <si>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</si>
  <si>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</si>
  <si>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</si>
  <si>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</si>
  <si>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</si>
  <si>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</si>
  <si>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</si>
  <si>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</si>
  <si>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</si>
  <si>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</si>
  <si>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</si>
  <si>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</si>
  <si>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</si>
  <si>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</si>
  <si>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</si>
  <si>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</si>
  <si>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</si>
  <si>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</si>
  <si>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</si>
  <si>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</si>
  <si>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</si>
  <si>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</si>
  <si>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</si>
  <si>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</si>
  <si>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</si>
  <si>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</si>
  <si>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</si>
  <si>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</si>
  <si>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</si>
  <si>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</si>
  <si>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</si>
  <si>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</si>
  <si>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</si>
  <si>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</si>
  <si>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</si>
  <si>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</si>
  <si>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</si>
  <si>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</si>
  <si>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</si>
  <si>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</si>
  <si>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</si>
  <si>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</si>
  <si>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</si>
  <si>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</si>
  <si>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</si>
  <si>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</si>
  <si>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</si>
  <si>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</si>
  <si>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</si>
  <si>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</si>
  <si>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</si>
  <si>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</si>
  <si>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</si>
  <si>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</si>
  <si>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</si>
  <si>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</si>
  <si>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</si>
  <si>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</si>
  <si>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</si>
  <si>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</si>
  <si>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</si>
  <si>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</si>
  <si>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</si>
  <si>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</si>
  <si>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</si>
  <si>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</si>
  <si>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</si>
  <si>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</si>
  <si>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</si>
  <si>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</si>
  <si>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</si>
  <si>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</si>
  <si>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</si>
  <si>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</si>
  <si>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</si>
  <si>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</si>
  <si>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</si>
  <si>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</si>
  <si>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</si>
  <si>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</si>
  <si>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</si>
  <si>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</si>
  <si>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</si>
  <si>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</si>
  <si>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</si>
  <si>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</si>
  <si>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</si>
  <si>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</si>
  <si>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</si>
  <si>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</si>
  <si>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</si>
  <si>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</si>
  <si>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</si>
  <si>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</si>
  <si>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</si>
  <si>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</si>
  <si>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</si>
  <si>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</si>
  <si>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</si>
  <si>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</si>
  <si>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</si>
  <si>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</si>
  <si>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</si>
  <si>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</si>
  <si>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</si>
  <si>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</si>
  <si>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</si>
  <si>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</si>
  <si>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</si>
  <si>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</si>
  <si>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</si>
  <si>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</si>
  <si>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</si>
  <si>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</si>
  <si>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</si>
  <si>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</si>
  <si>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</si>
  <si>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</si>
  <si>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</si>
  <si>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</si>
  <si>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</si>
  <si>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</si>
  <si>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</si>
  <si>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</si>
  <si>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</si>
  <si>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</si>
  <si>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</si>
  <si>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</si>
  <si>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</si>
  <si>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</si>
  <si>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</si>
  <si>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</si>
  <si>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</si>
  <si>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</si>
  <si>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</si>
  <si>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</si>
  <si>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</si>
  <si>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</si>
  <si>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</si>
  <si>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</si>
  <si>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</si>
  <si>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</si>
  <si>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</si>
  <si>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</si>
  <si>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</si>
  <si>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</si>
  <si>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</si>
  <si>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</si>
  <si>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</si>
  <si>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</si>
  <si>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</si>
  <si>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</si>
  <si>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</si>
  <si>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</si>
  <si>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</si>
  <si>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</si>
  <si>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</si>
  <si>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</si>
  <si>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</si>
  <si>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</si>
  <si>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</si>
  <si>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</si>
  <si>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</si>
  <si>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</si>
  <si>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</si>
  <si>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</si>
  <si>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</si>
  <si>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</si>
  <si>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</si>
  <si>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</si>
  <si>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</si>
  <si>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</si>
  <si>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</si>
  <si>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</si>
  <si>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</si>
  <si>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</si>
  <si>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</si>
  <si>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</si>
  <si>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</si>
  <si>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</si>
  <si>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</si>
  <si>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</si>
  <si>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</si>
  <si>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</si>
  <si>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</si>
  <si>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</si>
  <si>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</si>
  <si>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</si>
  <si>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</si>
  <si>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</si>
  <si>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</si>
  <si>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</si>
  <si>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</si>
  <si>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</si>
  <si>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</si>
  <si>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</si>
  <si>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</si>
  <si>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</si>
  <si>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</si>
  <si>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</si>
  <si>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</si>
  <si>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</si>
  <si>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</si>
  <si>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</si>
  <si>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</si>
  <si>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</si>
  <si>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</si>
  <si>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</si>
  <si>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</si>
  <si>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</si>
  <si>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</si>
  <si>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</si>
  <si>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</si>
  <si>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</si>
  <si>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</si>
  <si>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</si>
  <si>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</si>
  <si>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</si>
  <si>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</si>
  <si>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</si>
  <si>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</si>
  <si>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</si>
  <si>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</si>
  <si>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</si>
  <si>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</si>
  <si>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</si>
  <si>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</si>
  <si>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</si>
  <si>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</si>
  <si>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</si>
  <si>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</si>
  <si>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</si>
  <si>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</si>
  <si>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</si>
  <si>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</si>
  <si>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</si>
  <si>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</si>
  <si>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</si>
  <si>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</si>
  <si>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</si>
  <si>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</si>
  <si>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</si>
  <si>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</si>
  <si>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</si>
  <si>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</si>
  <si>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</si>
  <si>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</si>
  <si>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</si>
  <si>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</si>
  <si>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</si>
  <si>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</si>
  <si>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</si>
  <si>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</si>
  <si>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</si>
  <si>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</si>
  <si>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</si>
  <si>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</si>
  <si>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</si>
  <si>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</si>
  <si>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</si>
  <si>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</si>
  <si>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</si>
  <si>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</si>
  <si>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</si>
  <si>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</si>
  <si>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</si>
  <si>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</si>
  <si>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</si>
  <si>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</si>
  <si>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</si>
  <si>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</si>
  <si>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</si>
  <si>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</si>
  <si>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</si>
  <si>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</si>
  <si>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</si>
  <si>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</si>
  <si>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</si>
  <si>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</si>
  <si>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</si>
  <si>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</si>
  <si>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</si>
  <si>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</si>
  <si>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</si>
  <si>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</si>
  <si>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</si>
  <si>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</si>
  <si>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</si>
  <si>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</si>
  <si>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</si>
  <si>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</si>
  <si>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</si>
  <si>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</si>
  <si>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</si>
  <si>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</si>
  <si>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</si>
  <si>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</si>
  <si>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</si>
  <si>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</si>
  <si>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</si>
  <si>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</si>
  <si>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</si>
  <si>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</si>
  <si>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</si>
  <si>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</si>
  <si>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</si>
  <si>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</si>
  <si>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</si>
  <si>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</si>
  <si>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</si>
  <si>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</si>
  <si>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</si>
  <si>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</si>
  <si>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</si>
  <si>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</si>
  <si>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</si>
  <si>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</si>
  <si>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</si>
  <si>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</si>
  <si>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</si>
  <si>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</si>
  <si>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</si>
  <si>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</si>
  <si>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</si>
  <si>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</si>
  <si>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</si>
  <si>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</si>
  <si>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</si>
  <si>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</si>
  <si>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</si>
  <si>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</si>
  <si>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</si>
  <si>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</si>
  <si>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</si>
  <si>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</si>
  <si>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</si>
  <si>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</si>
  <si>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</si>
  <si>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</si>
  <si>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</si>
  <si>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</si>
  <si>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</si>
  <si>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</si>
  <si>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</si>
  <si>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</si>
  <si>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</si>
  <si>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</si>
  <si>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</si>
  <si>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</si>
  <si>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</si>
  <si>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</si>
  <si>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</si>
  <si>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</si>
  <si>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</si>
  <si>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</si>
  <si>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</si>
  <si>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</si>
  <si>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</si>
  <si>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</si>
  <si>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</si>
  <si>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</si>
  <si>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</si>
  <si>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</si>
  <si>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</si>
  <si>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</si>
  <si>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</si>
  <si>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</si>
  <si>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</si>
  <si>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</si>
  <si>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</si>
  <si>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</si>
  <si>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</si>
  <si>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</si>
  <si>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</si>
  <si>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</si>
  <si>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</si>
  <si>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</si>
  <si>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</si>
  <si>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</si>
  <si>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</si>
  <si>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</si>
  <si>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</si>
  <si>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</si>
  <si>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</si>
  <si>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</si>
  <si>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</si>
  <si>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</si>
  <si>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</si>
  <si>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</si>
  <si>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</si>
  <si>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</si>
  <si>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</si>
  <si>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</si>
  <si>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</si>
  <si>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</si>
  <si>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</si>
  <si>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</si>
  <si>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</si>
  <si>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</si>
  <si>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</si>
  <si>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</si>
  <si>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</si>
  <si>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</si>
  <si>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</si>
  <si>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</si>
  <si>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</si>
  <si>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</si>
  <si>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</si>
  <si>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</si>
  <si>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</si>
  <si>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</si>
  <si>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</si>
  <si>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</si>
  <si>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</si>
  <si>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</si>
  <si>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</si>
  <si>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</si>
  <si>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</si>
  <si>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</si>
  <si>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</si>
  <si>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</si>
  <si>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</si>
  <si>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</si>
  <si>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</si>
  <si>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</si>
  <si>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</si>
  <si>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</si>
  <si>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</si>
  <si>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</si>
  <si>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</si>
  <si>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</si>
  <si>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</si>
  <si>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</si>
  <si>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</si>
  <si>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</si>
  <si>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</si>
  <si>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</si>
  <si>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</si>
  <si>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</si>
  <si>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</si>
  <si>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</si>
  <si>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</si>
  <si>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</si>
  <si>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</si>
  <si>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</si>
  <si>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</si>
  <si>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</si>
  <si>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</si>
  <si>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</si>
  <si>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</si>
  <si>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</si>
  <si>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</si>
  <si>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</si>
  <si>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</si>
  <si>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</si>
  <si>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</si>
  <si>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</si>
  <si>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</si>
  <si>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</si>
  <si>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</si>
  <si>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</si>
  <si>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</si>
  <si>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</si>
  <si>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</si>
  <si>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</si>
  <si>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</si>
  <si>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</si>
  <si>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</si>
  <si>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</si>
  <si>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</si>
  <si>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</si>
  <si>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</si>
  <si>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</si>
  <si>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</si>
  <si>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</si>
  <si>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</si>
  <si>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</si>
  <si>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</si>
  <si>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</si>
  <si>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</si>
  <si>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</si>
  <si>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</si>
  <si>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</si>
  <si>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</si>
  <si>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</si>
  <si>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</si>
  <si>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</si>
  <si>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</si>
  <si>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</si>
  <si>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</si>
  <si>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</si>
  <si>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</si>
  <si>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</si>
  <si>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</si>
  <si>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</si>
  <si>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</si>
  <si>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</si>
  <si>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</si>
  <si>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</si>
  <si>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</si>
  <si>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</si>
  <si>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</si>
  <si>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</si>
  <si>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</si>
  <si>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</si>
  <si>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</si>
  <si>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</si>
  <si>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</si>
  <si>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</si>
  <si>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</si>
  <si>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</si>
  <si>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</si>
  <si>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</si>
  <si>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</si>
  <si>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</si>
  <si>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</si>
  <si>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</si>
  <si>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</si>
  <si>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</si>
  <si>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</si>
  <si>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</si>
  <si>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</si>
  <si>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</si>
  <si>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</si>
  <si>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</si>
  <si>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</si>
  <si>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</si>
  <si>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</si>
  <si>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</si>
  <si>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</si>
  <si>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</si>
  <si>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</si>
  <si>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</si>
  <si>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</si>
  <si>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</si>
  <si>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</si>
  <si>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</si>
  <si>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</si>
  <si>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</si>
  <si>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</si>
  <si>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</si>
  <si>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</si>
  <si>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</si>
  <si>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</si>
  <si>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</si>
  <si>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</si>
  <si>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</si>
  <si>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</si>
  <si>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</si>
  <si>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</si>
  <si>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</si>
  <si>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</si>
  <si>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</si>
  <si>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</si>
  <si>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</si>
  <si>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</si>
  <si>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</si>
  <si>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</si>
  <si>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</si>
  <si>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</si>
  <si>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</si>
  <si>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</si>
  <si>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</si>
  <si>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</si>
  <si>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</si>
  <si>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</si>
  <si>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</si>
  <si>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</si>
  <si>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</si>
  <si>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</si>
  <si>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</si>
  <si>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</si>
  <si>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</si>
  <si>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</si>
  <si>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</si>
  <si>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</si>
  <si>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</si>
  <si>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</si>
  <si>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</si>
  <si>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</si>
  <si>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</si>
  <si>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</si>
  <si>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</si>
  <si>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</si>
  <si>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</si>
  <si>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</si>
  <si>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</si>
  <si>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</si>
  <si>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</si>
  <si>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</si>
  <si>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</si>
  <si>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</si>
  <si>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</si>
  <si>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</si>
  <si>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</si>
  <si>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</si>
  <si>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</si>
  <si>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</si>
  <si>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</si>
  <si>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</si>
  <si>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</si>
  <si>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</si>
  <si>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</si>
  <si>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</si>
  <si>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</si>
  <si>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</si>
  <si>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</si>
  <si>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</si>
  <si>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</si>
  <si>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</si>
  <si>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</si>
  <si>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</si>
  <si>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</si>
  <si>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</si>
  <si>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</si>
  <si>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</si>
  <si>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</si>
  <si>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</si>
  <si>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</si>
  <si>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</si>
  <si>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</si>
  <si>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</si>
  <si>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</si>
  <si>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</si>
  <si>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</si>
  <si>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</si>
  <si>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</si>
  <si>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</si>
  <si>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</si>
  <si>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</si>
  <si>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</si>
  <si>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</si>
  <si>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</si>
  <si>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</si>
  <si>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</si>
  <si>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</si>
  <si>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</si>
  <si>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</si>
  <si>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</si>
  <si>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</si>
  <si>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</si>
  <si>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</si>
  <si>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</si>
  <si>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</si>
  <si>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</si>
  <si>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</si>
  <si>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</si>
  <si>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</si>
  <si>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</si>
  <si>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</si>
  <si>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</si>
  <si>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</si>
  <si>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</si>
  <si>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</si>
  <si>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</si>
  <si>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</si>
  <si>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</si>
  <si>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</si>
  <si>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</si>
  <si>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</si>
  <si>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</si>
  <si>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</si>
  <si>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</si>
  <si>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</si>
  <si>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</si>
  <si>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</si>
  <si>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</si>
  <si>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</si>
  <si>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</si>
  <si>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</si>
  <si>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</si>
  <si>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</si>
  <si>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</si>
  <si>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</si>
  <si>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</si>
  <si>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</si>
  <si>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</si>
  <si>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</si>
  <si>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</si>
  <si>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</si>
  <si>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</si>
  <si>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</si>
  <si>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</si>
  <si>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</si>
  <si>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</si>
  <si>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</si>
  <si>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</si>
  <si>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</si>
  <si>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</si>
  <si>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</si>
  <si>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</si>
  <si>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</si>
  <si>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</si>
  <si>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</si>
  <si>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</si>
  <si>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</si>
  <si>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</si>
  <si>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</si>
  <si>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</si>
  <si>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</si>
  <si>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</si>
  <si>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</si>
  <si>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</si>
  <si>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</si>
  <si>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</si>
  <si>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</si>
  <si>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</si>
  <si>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</si>
  <si>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</si>
  <si>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</si>
  <si>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</si>
  <si>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</si>
  <si>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</si>
  <si>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</si>
  <si>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</si>
  <si>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</si>
  <si>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</si>
  <si>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</si>
  <si>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</si>
  <si>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</si>
  <si>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</si>
  <si>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</si>
  <si>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</si>
  <si>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</si>
  <si>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</si>
  <si>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</si>
  <si>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</si>
  <si>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</si>
  <si>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</si>
  <si>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</si>
  <si>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</si>
  <si>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</si>
  <si>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</si>
  <si>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</si>
  <si>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</si>
  <si>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</si>
  <si>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</si>
  <si>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</si>
  <si>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</si>
  <si>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</si>
  <si>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</si>
  <si>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</si>
  <si>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</si>
  <si>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</si>
  <si>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</si>
  <si>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</si>
  <si>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</si>
  <si>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</si>
  <si>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</si>
  <si>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</si>
  <si>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</si>
  <si>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</si>
  <si>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</si>
  <si>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</si>
  <si>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</si>
  <si>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</si>
  <si>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</si>
  <si>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</si>
  <si>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</si>
  <si>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</si>
  <si>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</si>
  <si>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</si>
  <si>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</si>
  <si>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</si>
  <si>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</si>
  <si>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</si>
  <si>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</si>
  <si>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</si>
  <si>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</si>
  <si>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</si>
  <si>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</si>
  <si>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</si>
  <si>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</si>
  <si>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</si>
  <si>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</si>
  <si>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</si>
  <si>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</si>
  <si>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</si>
  <si>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</si>
  <si>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</si>
  <si>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</si>
  <si>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</si>
  <si>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</si>
  <si>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</si>
  <si>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</si>
  <si>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</si>
  <si>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</si>
  <si>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</si>
  <si>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</si>
  <si>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</si>
  <si>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</si>
  <si>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</si>
  <si>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</si>
  <si>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</si>
  <si>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</si>
  <si>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</si>
  <si>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</si>
  <si>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</si>
  <si>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</si>
  <si>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</si>
  <si>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</si>
  <si>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</si>
  <si>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</si>
  <si>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</si>
  <si>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</si>
  <si>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</si>
  <si>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</si>
  <si>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</si>
  <si>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</si>
  <si>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</si>
  <si>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</si>
  <si>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</si>
  <si>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</si>
  <si>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</si>
  <si>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</si>
  <si>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</si>
  <si>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</si>
  <si>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</si>
  <si>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</si>
  <si>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</si>
  <si>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</si>
  <si>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</si>
  <si>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</si>
  <si>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</si>
  <si>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</si>
  <si>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</si>
  <si>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</si>
  <si>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</si>
  <si>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</si>
  <si>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</si>
  <si>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</si>
  <si>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</si>
  <si>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</si>
  <si>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</si>
  <si>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</si>
  <si>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</si>
  <si>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</si>
  <si>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</si>
  <si>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</si>
  <si>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</si>
  <si>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</si>
  <si>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</si>
  <si>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</si>
  <si>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</si>
  <si>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</si>
  <si>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</si>
  <si>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</si>
  <si>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</si>
  <si>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</si>
  <si>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</si>
  <si>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</si>
  <si>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</si>
  <si>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</si>
  <si>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</si>
  <si>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</si>
  <si>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</si>
  <si>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</si>
  <si>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</si>
  <si>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</si>
  <si>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</si>
  <si>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</si>
  <si>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</si>
  <si>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</si>
  <si>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</si>
  <si>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</si>
  <si>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</si>
  <si>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</si>
  <si>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</si>
  <si>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</si>
  <si>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</si>
  <si>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</si>
  <si>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</si>
  <si>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</si>
  <si>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</si>
  <si>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</si>
  <si>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</si>
  <si>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</si>
  <si>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</si>
  <si>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</si>
  <si>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</si>
  <si>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</si>
  <si>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</si>
  <si>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</si>
  <si>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</si>
  <si>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</si>
  <si>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</si>
  <si>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</si>
  <si>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</si>
  <si>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</si>
  <si>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</si>
  <si>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</si>
  <si>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</si>
  <si>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</si>
  <si>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</si>
  <si>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</si>
  <si>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</si>
  <si>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</si>
  <si>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</si>
  <si>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</si>
  <si>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</si>
  <si>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</si>
  <si>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</si>
  <si>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</si>
  <si>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</si>
  <si>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</si>
  <si>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</si>
  <si>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</si>
  <si>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</si>
  <si>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</si>
  <si>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</si>
  <si>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</si>
  <si>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</si>
  <si>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</si>
  <si>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</si>
  <si>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</si>
  <si>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</si>
  <si>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</si>
  <si>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</si>
  <si>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</si>
  <si>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</si>
  <si>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</si>
  <si>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</si>
  <si>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</si>
  <si>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</si>
  <si>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</si>
  <si>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</si>
  <si>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</si>
  <si>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</si>
  <si>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</si>
  <si>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</si>
  <si>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</si>
  <si>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</si>
  <si>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</si>
  <si>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</si>
  <si>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</si>
  <si>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</si>
  <si>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</si>
  <si>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</si>
  <si>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</si>
  <si>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</si>
  <si>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</si>
  <si>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</si>
  <si>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</si>
  <si>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</si>
  <si>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</si>
  <si>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</si>
  <si>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</si>
  <si>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</si>
  <si>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</si>
  <si>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</si>
  <si>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</si>
  <si>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</si>
  <si>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</si>
  <si>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</si>
  <si>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</si>
  <si>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</si>
  <si>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</si>
  <si>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</si>
  <si>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</si>
  <si>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</si>
  <si>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</si>
  <si>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</si>
  <si>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</si>
  <si>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</si>
  <si>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</si>
  <si>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</si>
  <si>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</si>
  <si>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</si>
  <si>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</si>
  <si>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</si>
  <si>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</si>
  <si>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</si>
  <si>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</si>
  <si>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</si>
  <si>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</si>
  <si>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</si>
  <si>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</si>
  <si>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</si>
  <si>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</si>
  <si>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</si>
  <si>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</si>
  <si>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</si>
  <si>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</si>
  <si>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</si>
  <si>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</si>
  <si>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</si>
  <si>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</si>
  <si>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</si>
  <si>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</si>
  <si>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</si>
  <si>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</si>
  <si>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</si>
  <si>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</si>
  <si>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</si>
  <si>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</si>
  <si>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</si>
  <si>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</si>
  <si>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</si>
  <si>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</si>
  <si>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</si>
  <si>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</si>
  <si>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</si>
  <si>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</si>
  <si>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</si>
  <si>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</si>
  <si>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</si>
  <si>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</si>
  <si>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</si>
  <si>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</si>
  <si>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</si>
  <si>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</si>
  <si>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</si>
  <si>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</si>
  <si>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</si>
  <si>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</si>
  <si>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</si>
  <si>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</si>
  <si>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</si>
  <si>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</si>
  <si>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</si>
  <si>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</si>
  <si>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</si>
  <si>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</si>
  <si>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</si>
  <si>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</si>
  <si>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</si>
  <si>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</si>
  <si>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</si>
  <si>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</si>
  <si>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</si>
  <si>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</si>
  <si>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</si>
  <si>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</si>
  <si>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</si>
  <si>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</si>
  <si>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</si>
  <si>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</si>
  <si>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</si>
  <si>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</si>
  <si>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</si>
  <si>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</si>
  <si>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</si>
  <si>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</si>
  <si>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</si>
  <si>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</si>
  <si>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</si>
  <si>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</si>
  <si>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</si>
  <si>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</si>
  <si>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</si>
  <si>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</si>
  <si>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</si>
  <si>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</si>
  <si>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</si>
  <si>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</si>
  <si>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</si>
  <si>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</si>
  <si>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</si>
  <si>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</si>
  <si>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</si>
  <si>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</si>
  <si>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</si>
  <si>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</si>
  <si>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</si>
  <si>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</si>
  <si>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</si>
  <si>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</si>
  <si>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</si>
  <si>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</si>
  <si>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</si>
  <si>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</si>
  <si>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</si>
  <si>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</si>
  <si>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</si>
  <si>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</si>
  <si>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</si>
  <si>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</si>
  <si>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</si>
  <si>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</si>
  <si>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</si>
  <si>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</si>
  <si>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</si>
  <si>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</si>
  <si>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</si>
  <si>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</si>
  <si>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</si>
  <si>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</si>
  <si>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</si>
  <si>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</si>
  <si>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</si>
  <si>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</si>
  <si>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</si>
  <si>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</si>
  <si>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</si>
  <si>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</si>
  <si>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</si>
  <si>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</si>
  <si>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</si>
  <si>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</si>
  <si>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</si>
  <si>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</si>
  <si>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</si>
  <si>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</si>
  <si>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</si>
  <si>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</si>
  <si>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</si>
  <si>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</si>
  <si>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</si>
  <si>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</si>
  <si>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</si>
  <si>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</si>
  <si>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</si>
  <si>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</si>
  <si>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</si>
  <si>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</si>
  <si>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</si>
  <si>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</si>
  <si>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</si>
  <si>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</si>
  <si>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</si>
  <si>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</si>
  <si>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</si>
  <si>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</si>
  <si>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</si>
  <si>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</si>
  <si>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</si>
  <si>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</si>
  <si>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</si>
  <si>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</si>
  <si>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</si>
  <si>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</si>
  <si>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</si>
  <si>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</si>
  <si>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</si>
  <si>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</si>
  <si>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</si>
  <si>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</si>
  <si>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</si>
  <si>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</si>
  <si>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</si>
  <si>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</si>
  <si>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</si>
  <si>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</si>
  <si>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</si>
  <si>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</si>
  <si>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</si>
  <si>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</si>
  <si>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</si>
  <si>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</si>
  <si>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</si>
  <si>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</si>
  <si>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</si>
  <si>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</si>
  <si>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</si>
  <si>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</si>
  <si>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</si>
  <si>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</si>
  <si>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</si>
  <si>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</si>
  <si>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</si>
  <si>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</si>
  <si>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</si>
  <si>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</si>
  <si>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</si>
  <si>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</si>
  <si>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</si>
  <si>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</si>
  <si>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</si>
  <si>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</si>
  <si>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</si>
  <si>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</si>
  <si>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</si>
  <si>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</si>
  <si>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</si>
  <si>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</si>
  <si>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</si>
  <si>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</si>
  <si>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</si>
  <si>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</si>
  <si>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</si>
  <si>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</si>
  <si>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</si>
  <si>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</si>
  <si>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</si>
  <si>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</si>
  <si>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</si>
  <si>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</si>
  <si>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</si>
  <si>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</si>
  <si>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</si>
  <si>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</si>
  <si>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</si>
  <si>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</si>
  <si>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</si>
  <si>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</si>
  <si>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</si>
  <si>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</si>
  <si>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</si>
  <si>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</si>
  <si>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</si>
  <si>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</si>
  <si>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</si>
  <si>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</si>
  <si>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</si>
  <si>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</si>
  <si>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</si>
  <si>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</si>
  <si>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</si>
  <si>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</si>
  <si>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</si>
  <si>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</si>
  <si>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</si>
  <si>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</si>
  <si>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</si>
  <si>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</si>
  <si>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</si>
  <si>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</si>
  <si>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</si>
  <si>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</si>
  <si>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</si>
  <si>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</si>
  <si>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</si>
  <si>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</si>
  <si>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</si>
  <si>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</si>
  <si>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</si>
  <si>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</si>
  <si>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</si>
  <si>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</si>
  <si>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</si>
  <si>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</si>
  <si>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</si>
  <si>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</si>
  <si>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</si>
  <si>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</si>
  <si>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</si>
  <si>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</si>
  <si>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</si>
  <si>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</si>
  <si>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</si>
  <si>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</si>
  <si>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</si>
  <si>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</si>
  <si>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</si>
  <si>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</si>
  <si>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</si>
  <si>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</si>
  <si>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</si>
  <si>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</si>
  <si>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</si>
  <si>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</si>
  <si>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</si>
  <si>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</si>
  <si>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</si>
  <si>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</si>
  <si>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</si>
  <si>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</si>
  <si>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</si>
  <si>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</si>
  <si>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</si>
  <si>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</si>
  <si>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</si>
  <si>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</si>
  <si>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</si>
  <si>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</si>
  <si>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</si>
  <si>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</si>
  <si>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</si>
  <si>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</si>
  <si>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</si>
  <si>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</si>
  <si>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</si>
  <si>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</si>
  <si>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</si>
  <si>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</si>
  <si>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</si>
  <si>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</si>
  <si>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</si>
  <si>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</si>
  <si>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</si>
  <si>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</si>
  <si>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</si>
  <si>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</si>
  <si>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</si>
  <si>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</si>
  <si>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</si>
  <si>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</si>
  <si>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</si>
  <si>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</si>
  <si>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</si>
  <si>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</si>
  <si>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</si>
  <si>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</si>
  <si>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</si>
  <si>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</si>
  <si>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</si>
  <si>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</si>
  <si>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</si>
  <si>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</si>
  <si>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</si>
  <si>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</si>
  <si>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</si>
  <si>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</si>
  <si>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</si>
  <si>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</si>
  <si>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</si>
  <si>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</si>
  <si>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</si>
  <si>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</si>
  <si>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</si>
  <si>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</si>
  <si>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</si>
  <si>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</si>
  <si>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</si>
  <si>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</si>
  <si>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</si>
  <si>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</si>
  <si>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</si>
  <si>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</si>
  <si>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</si>
  <si>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</si>
  <si>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</si>
  <si>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</si>
  <si>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</si>
  <si>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</si>
  <si>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</si>
  <si>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</si>
  <si>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</si>
  <si>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</si>
  <si>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</si>
  <si>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</si>
  <si>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</si>
  <si>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</si>
  <si>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</si>
  <si>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</si>
  <si>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</si>
  <si>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</si>
  <si>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</si>
  <si>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</si>
  <si>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</si>
  <si>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</si>
  <si>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</si>
  <si>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</si>
  <si>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</si>
  <si>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</si>
  <si>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</si>
  <si>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</si>
  <si>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</si>
  <si>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</si>
  <si>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</si>
  <si>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</si>
  <si>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</si>
  <si>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</si>
  <si>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</si>
  <si>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</si>
  <si>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</si>
  <si>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</si>
  <si>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</si>
  <si>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</si>
  <si>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</si>
  <si>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</si>
  <si>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</si>
  <si>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</si>
  <si>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</si>
  <si>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</si>
  <si>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</si>
  <si>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</si>
  <si>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</si>
  <si>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</si>
  <si>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</si>
  <si>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</si>
  <si>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</si>
  <si>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</si>
  <si>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</si>
  <si>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</si>
  <si>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</si>
  <si>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</si>
  <si>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</si>
  <si>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</si>
  <si>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</si>
  <si>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</si>
  <si>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</si>
  <si>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</si>
  <si>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</si>
  <si>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</si>
  <si>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</si>
  <si>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</si>
  <si>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</si>
  <si>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</si>
  <si>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</si>
  <si>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</si>
  <si>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</si>
  <si>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</si>
  <si>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</si>
  <si>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</si>
  <si>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</si>
  <si>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</si>
  <si>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</si>
  <si>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</si>
  <si>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</si>
  <si>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</si>
  <si>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</si>
  <si>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</si>
  <si>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</si>
  <si>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</si>
  <si>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</si>
  <si>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</si>
  <si>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</si>
  <si>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</si>
  <si>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</si>
  <si>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</si>
  <si>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</si>
  <si>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</si>
  <si>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</si>
  <si>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</si>
  <si>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</si>
  <si>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</si>
  <si>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</si>
  <si>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</si>
  <si>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</si>
  <si>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</si>
  <si>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</si>
  <si>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</si>
  <si>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</si>
  <si>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</si>
  <si>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</si>
  <si>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</si>
  <si>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</si>
  <si>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</si>
  <si>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</si>
  <si>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</si>
  <si>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</si>
  <si>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</si>
  <si>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</si>
  <si>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</si>
  <si>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</si>
  <si>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</si>
  <si>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</si>
  <si>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</si>
  <si>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</si>
  <si>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</si>
  <si>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</si>
  <si>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</si>
  <si>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</si>
  <si>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</si>
  <si>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</si>
  <si>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</si>
  <si>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</si>
  <si>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</si>
  <si>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</si>
  <si>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</si>
  <si>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</si>
  <si>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</si>
  <si>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</si>
  <si>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</si>
  <si>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</si>
  <si>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</si>
  <si>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</si>
  <si>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</si>
  <si>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</si>
  <si>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</si>
  <si>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</si>
  <si>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</si>
  <si>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</si>
  <si>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</si>
  <si>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</si>
  <si>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</si>
  <si>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</si>
  <si>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</si>
  <si>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</si>
  <si>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</si>
  <si>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</si>
  <si>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</si>
  <si>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</si>
  <si>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</si>
  <si>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</si>
  <si>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</si>
  <si>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</si>
  <si>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</si>
  <si>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</si>
  <si>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</si>
  <si>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</si>
  <si>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</si>
  <si>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</si>
  <si>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</si>
  <si>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</si>
  <si>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</si>
  <si>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</si>
  <si>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</si>
  <si>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</si>
  <si>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</si>
  <si>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</si>
  <si>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</si>
  <si>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</si>
  <si>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</si>
  <si>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</si>
  <si>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</si>
  <si>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</si>
  <si>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</si>
  <si>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</si>
  <si>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</si>
  <si>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</si>
  <si>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</si>
  <si>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</si>
  <si>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</si>
  <si>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</si>
  <si>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</si>
  <si>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</si>
  <si>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</si>
  <si>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</si>
  <si>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</si>
  <si>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</si>
  <si>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</si>
  <si>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</si>
  <si>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</si>
  <si>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</si>
  <si>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</si>
  <si>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</si>
  <si>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</si>
  <si>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</si>
  <si>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</si>
  <si>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</si>
  <si>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</si>
  <si>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</si>
  <si>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</si>
  <si>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</si>
  <si>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</si>
  <si>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</si>
  <si>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</si>
  <si>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</si>
  <si>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</si>
  <si>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</si>
  <si>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</si>
  <si>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</si>
  <si>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</si>
  <si>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</si>
  <si>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</si>
  <si>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</si>
  <si>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</si>
  <si>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</si>
  <si>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</si>
  <si>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</si>
  <si>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</si>
  <si>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</si>
  <si>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</si>
  <si>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</si>
  <si>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</si>
  <si>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</si>
  <si>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</si>
  <si>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</si>
  <si>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</si>
  <si>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</si>
  <si>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</si>
  <si>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</si>
  <si>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</si>
  <si>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</si>
  <si>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</si>
  <si>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</si>
  <si>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</si>
  <si>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</si>
  <si>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</si>
  <si>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</si>
  <si>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</si>
  <si>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</si>
  <si>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</si>
  <si>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</si>
  <si>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</si>
  <si>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</si>
  <si>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</si>
  <si>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</si>
  <si>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</si>
  <si>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</si>
  <si>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</si>
  <si>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</si>
  <si>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</si>
  <si>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</si>
  <si>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</si>
  <si>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</si>
  <si>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</si>
  <si>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</si>
  <si>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</si>
  <si>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</si>
  <si>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</si>
  <si>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</si>
  <si>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</si>
  <si>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</si>
  <si>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</si>
  <si>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</si>
  <si>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</si>
  <si>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</si>
  <si>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</si>
  <si>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</si>
  <si>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</si>
  <si>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</si>
  <si>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</si>
  <si>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</si>
  <si>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</si>
  <si>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</si>
  <si>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</si>
  <si>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</si>
  <si>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</si>
  <si>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</si>
  <si>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</si>
  <si>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</si>
  <si>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</si>
  <si>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</si>
  <si>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</si>
  <si>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</si>
  <si>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</si>
  <si>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</si>
  <si>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</si>
  <si>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</si>
  <si>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</si>
  <si>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</si>
  <si>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</si>
  <si>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</si>
  <si>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</si>
  <si>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</si>
  <si>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</si>
  <si>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</si>
  <si>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</si>
  <si>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</si>
  <si>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</si>
  <si>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</si>
  <si>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</si>
  <si>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</si>
  <si>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</si>
  <si>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</si>
  <si>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</si>
  <si>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</si>
  <si>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</si>
  <si>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</si>
  <si>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</si>
  <si>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</si>
  <si>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</si>
  <si>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</si>
  <si>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</si>
  <si>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</si>
  <si>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</si>
  <si>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</si>
  <si>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</si>
  <si>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</si>
  <si>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</si>
  <si>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</si>
  <si>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</si>
  <si>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</si>
  <si>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</si>
  <si>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</si>
  <si>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</si>
  <si>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</si>
  <si>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</si>
  <si>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</si>
  <si>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</si>
  <si>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</si>
  <si>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</si>
  <si>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</si>
  <si>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</si>
  <si>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</si>
  <si>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</si>
  <si>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</si>
  <si>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</si>
  <si>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</si>
  <si>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</si>
  <si>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</si>
  <si>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</si>
  <si>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</si>
  <si>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</si>
  <si>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</si>
  <si>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</si>
  <si>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</si>
  <si>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</si>
  <si>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</si>
  <si>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</si>
  <si>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</si>
  <si>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</si>
  <si>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</si>
  <si>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</si>
  <si>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</si>
  <si>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</si>
  <si>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</si>
  <si>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</si>
  <si>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</si>
  <si>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</si>
  <si>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</si>
  <si>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</si>
  <si>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</si>
  <si>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</si>
  <si>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</si>
  <si>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</si>
  <si>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</si>
  <si>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</si>
  <si>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</si>
  <si>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</si>
  <si>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</si>
  <si>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</si>
  <si>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</si>
  <si>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</si>
  <si>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</si>
  <si>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</si>
  <si>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</si>
  <si>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</si>
  <si>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</si>
  <si>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</si>
  <si>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</si>
  <si>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</si>
  <si>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</si>
  <si>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</si>
  <si>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</si>
  <si>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</si>
  <si>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</si>
  <si>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</si>
  <si>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</si>
  <si>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</si>
  <si>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</si>
  <si>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</si>
  <si>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</si>
  <si>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</si>
  <si>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</si>
  <si>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</si>
  <si>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</si>
  <si>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</si>
  <si>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</si>
  <si>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</si>
  <si>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</si>
  <si>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</si>
  <si>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</si>
  <si>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</si>
  <si>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</si>
  <si>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</si>
  <si>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</si>
  <si>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</si>
  <si>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</si>
  <si>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</si>
  <si>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</si>
  <si>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</si>
  <si>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</si>
  <si>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</si>
  <si>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</si>
  <si>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</si>
  <si>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</si>
  <si>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</si>
  <si>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</si>
  <si>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</si>
  <si>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</si>
  <si>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</si>
  <si>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</si>
  <si>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</si>
  <si>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</si>
  <si>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</si>
  <si>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</si>
  <si>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</si>
  <si>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</si>
  <si>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</si>
  <si>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</si>
  <si>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</si>
  <si>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</si>
  <si>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</si>
  <si>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</si>
  <si>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</si>
  <si>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</si>
  <si>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</si>
  <si>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</si>
  <si>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</si>
  <si>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</si>
  <si>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</si>
  <si>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</si>
  <si>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</si>
  <si>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</si>
  <si>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</si>
  <si>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</si>
  <si>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</si>
  <si>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</si>
  <si>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</si>
  <si>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</si>
  <si>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</si>
  <si>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</si>
  <si>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</si>
  <si>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</si>
  <si>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</si>
  <si>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</si>
  <si>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</si>
  <si>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</si>
  <si>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</si>
  <si>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</si>
  <si>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</si>
  <si>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</si>
  <si>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</si>
  <si>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</si>
  <si>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</si>
  <si>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</si>
  <si>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</si>
  <si>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</si>
  <si>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</si>
  <si>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</si>
  <si>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</si>
  <si>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</si>
  <si>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</si>
  <si>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</si>
  <si>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</si>
  <si>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</si>
  <si>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</si>
  <si>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</si>
  <si>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</si>
  <si>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</si>
  <si>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</si>
  <si>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</si>
  <si>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</si>
  <si>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</si>
  <si>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</si>
  <si>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</si>
  <si>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</si>
  <si>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</si>
  <si>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</si>
  <si>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</si>
  <si>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</si>
  <si>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</si>
  <si>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</si>
  <si>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</si>
  <si>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</si>
  <si>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</si>
  <si>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</si>
  <si>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</si>
  <si>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</si>
  <si>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</si>
  <si>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</si>
  <si>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</si>
  <si>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</si>
  <si>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</si>
  <si>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</si>
  <si>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</si>
  <si>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</si>
  <si>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</si>
  <si>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</si>
  <si>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</si>
  <si>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</si>
  <si>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</si>
  <si>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</si>
  <si>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</si>
  <si>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</si>
  <si>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</si>
  <si>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</si>
  <si>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</si>
  <si>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</si>
  <si>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</si>
  <si>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</si>
  <si>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</si>
  <si>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</si>
  <si>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</si>
  <si>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</si>
  <si>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</si>
  <si>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</si>
  <si>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</si>
  <si>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</si>
  <si>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</si>
  <si>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</si>
  <si>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</si>
  <si>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</si>
  <si>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</si>
  <si>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</si>
  <si>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</si>
  <si>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</si>
  <si>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</si>
  <si>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</si>
  <si>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</si>
  <si>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</si>
  <si>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</si>
  <si>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</si>
  <si>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</si>
  <si>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</si>
  <si>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</si>
  <si>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</si>
  <si>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</si>
  <si>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</si>
  <si>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</si>
  <si>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</si>
  <si>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</si>
  <si>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</si>
  <si>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</si>
  <si>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</si>
  <si>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</si>
  <si>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</si>
  <si>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</si>
  <si>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</si>
  <si>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</si>
  <si>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</si>
  <si>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</si>
  <si>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</si>
  <si>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</si>
  <si>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</si>
  <si>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</si>
  <si>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</si>
  <si>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</si>
  <si>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</si>
  <si>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</si>
  <si>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</si>
  <si>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</si>
  <si>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</si>
  <si>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</si>
  <si>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</si>
  <si>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</si>
  <si>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</si>
  <si>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</si>
  <si>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</si>
  <si>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</si>
  <si>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</si>
  <si>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</si>
  <si>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</si>
  <si>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</si>
  <si>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</si>
  <si>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</si>
  <si>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</si>
  <si>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</si>
  <si>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</si>
  <si>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</si>
  <si>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</si>
  <si>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</si>
  <si>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</si>
  <si>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</si>
  <si>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</si>
  <si>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</si>
  <si>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</si>
  <si>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</si>
  <si>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</si>
  <si>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</si>
  <si>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</si>
  <si>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</si>
  <si>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</si>
  <si>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</si>
  <si>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</si>
  <si>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</si>
  <si>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</si>
  <si>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</si>
  <si>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</si>
  <si>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</si>
  <si>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</si>
  <si>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</si>
  <si>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</si>
  <si>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</si>
  <si>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</si>
  <si>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</si>
  <si>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</si>
  <si>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</si>
  <si>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</si>
  <si>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</si>
  <si>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</si>
  <si>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</si>
  <si>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</si>
  <si>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</si>
  <si>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</si>
  <si>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</si>
  <si>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</si>
  <si>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</si>
  <si>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</si>
  <si>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</si>
  <si>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</si>
  <si>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</si>
  <si>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</si>
  <si>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</si>
  <si>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</si>
  <si>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</si>
  <si>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</si>
  <si>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</si>
  <si>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</si>
  <si>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</si>
  <si>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</si>
  <si>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</si>
  <si>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</si>
  <si>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</si>
  <si>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</si>
  <si>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</si>
  <si>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</si>
  <si>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</si>
  <si>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</si>
  <si>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</si>
  <si>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</si>
  <si>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</si>
  <si>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</si>
  <si>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</si>
  <si>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</si>
  <si>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</si>
  <si>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</si>
  <si>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</si>
  <si>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</si>
  <si>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</si>
  <si>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</si>
  <si>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</si>
  <si>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</si>
  <si>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</si>
  <si>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</si>
  <si>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</si>
  <si>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</si>
  <si>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</si>
  <si>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</si>
  <si>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</si>
  <si>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</si>
  <si>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</si>
  <si>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</si>
  <si>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</si>
  <si>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</si>
  <si>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</si>
  <si>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</si>
  <si>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</si>
  <si>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</si>
  <si>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</si>
  <si>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</si>
  <si>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</si>
  <si>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</si>
  <si>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</si>
  <si>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</si>
  <si>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</si>
  <si>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</si>
  <si>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</si>
  <si>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</si>
  <si>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</si>
  <si>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</si>
  <si>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</si>
  <si>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</si>
  <si>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</si>
  <si>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</si>
  <si>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</si>
  <si>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</si>
  <si>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</si>
  <si>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</si>
  <si>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</si>
  <si>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</si>
  <si>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</si>
  <si>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</si>
  <si>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</si>
  <si>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</si>
  <si>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</si>
  <si>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</si>
  <si>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</si>
  <si>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</si>
  <si>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</si>
  <si>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</si>
  <si>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</si>
  <si>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</si>
  <si>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</si>
  <si>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</si>
  <si>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</si>
  <si>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</si>
  <si>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</si>
  <si>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</si>
  <si>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</si>
  <si>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</si>
  <si>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</si>
  <si>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</si>
  <si>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</si>
  <si>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</si>
  <si>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</si>
  <si>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</si>
  <si>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</si>
  <si>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</si>
  <si>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</si>
  <si>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</si>
  <si>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</si>
  <si>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</si>
  <si>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</si>
  <si>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</si>
  <si>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</si>
  <si>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</si>
  <si>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</si>
  <si>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</si>
  <si>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</si>
  <si>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</si>
  <si>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</si>
  <si>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</si>
  <si>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</si>
  <si>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</si>
  <si>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</si>
  <si>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</si>
  <si>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</si>
  <si>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</si>
  <si>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</si>
  <si>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</si>
  <si>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</si>
  <si>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</si>
  <si>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</si>
  <si>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</si>
  <si>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</si>
  <si>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</si>
  <si>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</si>
  <si>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</si>
  <si>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</si>
  <si>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</si>
  <si>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</si>
  <si>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</si>
  <si>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</si>
  <si>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</si>
  <si>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</si>
  <si>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</si>
  <si>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</si>
  <si>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</si>
  <si>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</si>
  <si>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</si>
  <si>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</si>
  <si>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</si>
  <si>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</si>
  <si>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</si>
  <si>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</si>
  <si>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</si>
  <si>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</si>
  <si>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</si>
  <si>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</si>
  <si>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</si>
  <si>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</si>
  <si>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</si>
  <si>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</si>
  <si>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</si>
  <si>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</si>
  <si>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</si>
  <si>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</si>
  <si>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</si>
  <si>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</si>
  <si>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</si>
  <si>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</si>
  <si>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</si>
  <si>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</si>
  <si>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</si>
  <si>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</si>
  <si>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</si>
  <si>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</si>
  <si>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</si>
  <si>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</si>
  <si>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</si>
  <si>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</si>
  <si>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</si>
  <si>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</si>
  <si>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</si>
  <si>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</si>
  <si>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</si>
  <si>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</si>
  <si>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</si>
  <si>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</si>
  <si>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</si>
  <si>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</si>
  <si>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</si>
  <si>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</si>
  <si>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</si>
  <si>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</si>
  <si>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</si>
  <si>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</si>
  <si>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</si>
  <si>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</si>
  <si>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</si>
  <si>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</si>
  <si>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</si>
  <si>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</si>
  <si>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</si>
  <si>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</si>
  <si>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</si>
  <si>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</si>
  <si>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</si>
  <si>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</si>
  <si>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</si>
  <si>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</si>
  <si>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</si>
  <si>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</si>
  <si>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</si>
  <si>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</si>
  <si>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</si>
  <si>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</si>
  <si>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</si>
  <si>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</si>
  <si>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</si>
  <si>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</si>
  <si>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</si>
  <si>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</si>
  <si>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</si>
  <si>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</si>
  <si>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</si>
  <si>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</si>
  <si>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</si>
  <si>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</si>
  <si>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</si>
  <si>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</si>
  <si>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</si>
  <si>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</si>
  <si>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</si>
  <si>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</si>
  <si>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</si>
  <si>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</si>
  <si>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</si>
  <si>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</si>
  <si>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</si>
  <si>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</si>
  <si>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</si>
  <si>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</si>
  <si>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</si>
  <si>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</si>
  <si>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</si>
  <si>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</si>
  <si>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</si>
  <si>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</si>
  <si>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</si>
  <si>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</si>
  <si>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</si>
  <si>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</si>
  <si>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</si>
  <si>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</si>
  <si>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</si>
  <si>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</si>
  <si>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</si>
  <si>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</si>
  <si>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</si>
  <si>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</si>
  <si>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</si>
  <si>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</si>
  <si>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</si>
  <si>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</si>
  <si>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</si>
  <si>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</si>
  <si>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</si>
  <si>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</si>
  <si>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</si>
  <si>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</si>
  <si>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</si>
  <si>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</si>
  <si>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</si>
  <si>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</si>
  <si>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</si>
  <si>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</si>
  <si>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</si>
  <si>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</si>
  <si>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</si>
  <si>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</si>
  <si>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</si>
  <si>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</si>
  <si>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</si>
  <si>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</si>
  <si>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</si>
  <si>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</si>
  <si>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</si>
  <si>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</si>
  <si>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</si>
  <si>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</si>
  <si>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</si>
  <si>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</si>
  <si>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</si>
  <si>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</si>
  <si>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</si>
  <si>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</si>
  <si>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</si>
  <si>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</si>
  <si>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</si>
  <si>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</si>
  <si>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</si>
  <si>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</si>
  <si>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</si>
  <si>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</si>
  <si>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</si>
  <si>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</si>
  <si>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</si>
  <si>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</si>
  <si>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</si>
  <si>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</si>
  <si>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</si>
  <si>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</si>
  <si>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</si>
  <si>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</si>
  <si>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</si>
  <si>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</si>
  <si>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</si>
  <si>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</si>
  <si>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</si>
  <si>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</si>
  <si>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</si>
  <si>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</si>
  <si>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</si>
  <si>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</si>
  <si>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</si>
  <si>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</si>
  <si>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</si>
  <si>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</si>
  <si>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</si>
  <si>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</si>
  <si>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</si>
  <si>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</si>
  <si>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</si>
  <si>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</si>
  <si>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</si>
  <si>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</si>
  <si>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</si>
  <si>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</si>
  <si>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</si>
  <si>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</si>
  <si>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</si>
  <si>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</si>
  <si>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</si>
  <si>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</si>
  <si>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</si>
  <si>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</si>
  <si>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</si>
  <si>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</si>
  <si>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</si>
  <si>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</si>
  <si>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</si>
  <si>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</si>
  <si>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</si>
  <si>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</si>
  <si>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</si>
  <si>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</si>
  <si>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</si>
  <si>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</si>
  <si>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</si>
  <si>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</si>
  <si>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</si>
  <si>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</si>
  <si>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</si>
  <si>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</si>
  <si>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</si>
  <si>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</si>
  <si>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</si>
  <si>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</si>
  <si>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</si>
  <si>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</si>
  <si>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</si>
  <si>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</si>
  <si>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</si>
  <si>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</si>
  <si>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</si>
  <si>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</si>
  <si>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</si>
  <si>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</si>
  <si>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</si>
  <si>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</si>
  <si>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</si>
  <si>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</si>
  <si>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</si>
  <si>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</si>
  <si>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</si>
  <si>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</si>
  <si>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</si>
  <si>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</si>
  <si>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</si>
  <si>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</si>
  <si>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</si>
  <si>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</si>
  <si>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</si>
  <si>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</si>
  <si>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</si>
  <si>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</si>
  <si>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</si>
  <si>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</si>
  <si>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</si>
  <si>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</si>
  <si>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</si>
  <si>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</si>
  <si>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</si>
  <si>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</si>
  <si>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</si>
  <si>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</si>
  <si>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</si>
  <si>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</si>
  <si>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</si>
  <si>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</si>
  <si>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</si>
  <si>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</si>
  <si>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</si>
  <si>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</si>
  <si>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</si>
  <si>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</si>
  <si>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</si>
  <si>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</si>
  <si>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</si>
  <si>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</si>
  <si>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</si>
  <si>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</si>
  <si>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</si>
  <si>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</si>
  <si>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</si>
  <si>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</si>
  <si>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</si>
  <si>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</si>
  <si>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</si>
  <si>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</si>
  <si>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</si>
  <si>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</si>
  <si>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</si>
  <si>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</si>
  <si>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</si>
  <si>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</si>
  <si>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</si>
  <si>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</si>
  <si>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</si>
  <si>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</si>
  <si>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</si>
  <si>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</si>
  <si>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</si>
  <si>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</si>
  <si>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</si>
  <si>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</si>
  <si>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</si>
  <si>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</si>
  <si>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</si>
  <si>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</si>
  <si>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</si>
  <si>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</si>
  <si>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</si>
  <si>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</si>
  <si>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</si>
  <si>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</si>
  <si>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</si>
  <si>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</si>
  <si>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</si>
  <si>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</si>
  <si>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</si>
  <si>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</si>
  <si>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</si>
  <si>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</si>
  <si>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</si>
  <si>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</si>
  <si>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</si>
  <si>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</si>
  <si>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</si>
  <si>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</si>
  <si>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</si>
  <si>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</si>
  <si>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</si>
  <si>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</si>
  <si>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</si>
  <si>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</si>
  <si>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</si>
  <si>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</si>
  <si>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</si>
  <si>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</si>
  <si>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</si>
  <si>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</si>
  <si>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</si>
  <si>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</si>
  <si>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</si>
  <si>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</si>
  <si>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</si>
  <si>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</si>
  <si>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</si>
  <si>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</si>
  <si>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</si>
  <si>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</si>
  <si>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</si>
  <si>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</si>
  <si>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</si>
  <si>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</si>
  <si>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</si>
  <si>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</si>
  <si>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</si>
  <si>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</si>
  <si>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</si>
  <si>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</si>
  <si>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</si>
  <si>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</si>
  <si>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</si>
  <si>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</si>
  <si>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</si>
  <si>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</si>
  <si>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</si>
  <si>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</si>
  <si>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</si>
  <si>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</si>
  <si>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</si>
  <si>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</si>
  <si>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</si>
  <si>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</si>
  <si>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</si>
  <si>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</si>
  <si>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</si>
  <si>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</si>
  <si>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</si>
  <si>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</si>
  <si>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</si>
  <si>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</si>
  <si>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</si>
  <si>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</si>
  <si>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</si>
  <si>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</si>
  <si>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</si>
  <si>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</si>
  <si>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</si>
  <si>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</si>
  <si>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</si>
  <si>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</si>
  <si>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</si>
  <si>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</si>
  <si>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</si>
  <si>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</si>
  <si>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</si>
  <si>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</si>
  <si>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</si>
  <si>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</si>
  <si>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</si>
  <si>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</si>
  <si>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</si>
  <si>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</si>
  <si>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</si>
  <si>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</si>
  <si>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</si>
  <si>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</si>
  <si>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</si>
  <si>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</si>
  <si>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</si>
  <si>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</si>
  <si>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</si>
  <si>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</si>
  <si>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</si>
  <si>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</si>
  <si>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</si>
  <si>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</si>
  <si>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</si>
  <si>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</si>
  <si>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</si>
  <si>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</si>
  <si>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</si>
  <si>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</si>
  <si>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</si>
  <si>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</si>
  <si>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</si>
  <si>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</si>
  <si>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</si>
  <si>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</si>
  <si>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</si>
  <si>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</si>
  <si>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</si>
  <si>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</si>
  <si>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</si>
  <si>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</si>
  <si>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</si>
  <si>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</si>
  <si>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</si>
  <si>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</si>
  <si>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</si>
  <si>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</si>
  <si>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</si>
  <si>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</si>
  <si>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</si>
  <si>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</si>
  <si>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</si>
  <si>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</si>
  <si>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</si>
  <si>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</si>
  <si>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</si>
  <si>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</si>
  <si>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</si>
  <si>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</si>
  <si>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</si>
  <si>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</si>
  <si>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</si>
  <si>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</si>
  <si>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</si>
  <si>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</si>
  <si>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</si>
  <si>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</si>
  <si>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</si>
  <si>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</si>
  <si>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</si>
  <si>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</si>
  <si>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</si>
  <si>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</si>
  <si>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</si>
  <si>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</si>
  <si>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</si>
  <si>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</si>
  <si>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</si>
  <si>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</si>
  <si>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</si>
  <si>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</si>
  <si>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</si>
  <si>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</si>
  <si>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</si>
  <si>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</si>
  <si>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</si>
  <si>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</si>
  <si>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</si>
  <si>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</si>
  <si>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</si>
  <si>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</si>
  <si>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</si>
  <si>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</si>
  <si>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</si>
  <si>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</si>
  <si>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</si>
  <si>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</si>
  <si>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</si>
  <si>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</si>
  <si>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</si>
  <si>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</si>
  <si>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</si>
  <si>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</si>
  <si>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</si>
  <si>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</si>
  <si>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</si>
  <si>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</si>
  <si>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</si>
  <si>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</si>
  <si>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</si>
  <si>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</si>
  <si>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</si>
  <si>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</si>
  <si>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</si>
  <si>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</si>
  <si>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</si>
  <si>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</si>
  <si>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</si>
  <si>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</si>
  <si>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</si>
  <si>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</si>
  <si>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</si>
  <si>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</si>
  <si>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</si>
  <si>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</si>
  <si>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</si>
  <si>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</si>
  <si>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</si>
  <si>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</si>
  <si>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</si>
  <si>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</si>
  <si>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</si>
  <si>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</si>
  <si>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</si>
  <si>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</si>
  <si>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</si>
  <si>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</si>
  <si>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</si>
  <si>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</si>
  <si>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</si>
  <si>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</si>
  <si>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</si>
  <si>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</si>
  <si>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</si>
  <si>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</si>
  <si>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</si>
  <si>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</si>
  <si>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</si>
  <si>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</si>
  <si>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</si>
  <si>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</si>
  <si>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</si>
  <si>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</si>
  <si>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</si>
  <si>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</si>
  <si>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</si>
  <si>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</si>
  <si>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</si>
  <si>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</si>
  <si>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</si>
  <si>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</si>
  <si>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</si>
  <si>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</si>
  <si>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</si>
  <si>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</si>
  <si>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</si>
  <si>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</si>
  <si>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</si>
  <si>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</si>
  <si>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</si>
  <si>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</si>
  <si>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</si>
  <si>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</si>
  <si>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</si>
  <si>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</si>
  <si>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</si>
  <si>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</si>
  <si>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</si>
  <si>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</si>
  <si>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</si>
  <si>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</si>
  <si>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</si>
  <si>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</si>
  <si>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</si>
  <si>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</si>
  <si>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</si>
  <si>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</si>
  <si>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</si>
  <si>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</si>
  <si>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</si>
  <si>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</si>
  <si>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</si>
  <si>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</si>
  <si>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</si>
  <si>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</si>
  <si>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</si>
  <si>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</si>
  <si>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</si>
  <si>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</si>
  <si>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</si>
  <si>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</si>
  <si>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</si>
  <si>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</si>
  <si>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</si>
  <si>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</si>
  <si>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</si>
  <si>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</si>
  <si>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</si>
  <si>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</si>
  <si>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</si>
  <si>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</si>
  <si>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</si>
  <si>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</si>
  <si>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</si>
  <si>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</si>
  <si>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</si>
  <si>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</si>
  <si>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</si>
  <si>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</si>
  <si>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</si>
  <si>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</si>
  <si>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</si>
  <si>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</si>
  <si>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</si>
  <si>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</si>
  <si>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</si>
  <si>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</si>
  <si>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</si>
  <si>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</si>
  <si>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</si>
  <si>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</si>
  <si>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</si>
  <si>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</si>
  <si>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</si>
  <si>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</si>
  <si>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</si>
  <si>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</si>
  <si>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</si>
  <si>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</si>
  <si>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</si>
  <si>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</si>
  <si>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</si>
  <si>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</si>
  <si>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</si>
  <si>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</si>
  <si>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</si>
  <si>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</si>
  <si>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</si>
  <si>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</si>
  <si>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</si>
  <si>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</si>
  <si>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</si>
  <si>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</si>
  <si>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</si>
  <si>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</si>
  <si>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</si>
  <si>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</si>
  <si>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</si>
  <si>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</si>
  <si>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</si>
  <si>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</si>
  <si>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</si>
  <si>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</si>
  <si>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</si>
  <si>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</si>
  <si>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</si>
  <si>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</si>
  <si>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</si>
  <si>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</si>
  <si>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</si>
  <si>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</si>
  <si>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</si>
  <si>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</si>
  <si>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</si>
  <si>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</si>
  <si>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</si>
  <si>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</si>
  <si>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</si>
  <si>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</si>
  <si>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</si>
  <si>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</si>
  <si>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</si>
  <si>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</si>
  <si>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</si>
  <si>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</si>
  <si>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</si>
  <si>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</si>
  <si>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</si>
  <si>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</si>
  <si>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</si>
  <si>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</si>
  <si>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</si>
  <si>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</si>
  <si>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</si>
  <si>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</si>
  <si>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</si>
  <si>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</si>
  <si>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</si>
  <si>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</si>
  <si>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</si>
  <si>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</si>
  <si>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</si>
  <si>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</si>
  <si>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</si>
  <si>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</si>
  <si>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</si>
  <si>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</si>
  <si>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</si>
  <si>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</si>
  <si>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</si>
  <si>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</si>
  <si>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</si>
  <si>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</si>
  <si>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</si>
  <si>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</si>
  <si>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</si>
  <si>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</si>
  <si>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</si>
  <si>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</si>
  <si>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</si>
  <si>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</si>
  <si>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</si>
  <si>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</si>
  <si>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</si>
  <si>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</si>
  <si>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</si>
  <si>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</si>
  <si>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</si>
  <si>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</si>
  <si>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</si>
  <si>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</si>
  <si>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</si>
  <si>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</si>
  <si>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</si>
  <si>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</si>
  <si>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</si>
  <si>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</si>
  <si>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</si>
  <si>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</si>
  <si>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</si>
  <si>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</si>
  <si>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</si>
  <si>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</si>
  <si>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</si>
  <si>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</si>
  <si>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</si>
  <si>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</si>
  <si>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</si>
  <si>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</si>
  <si>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</si>
  <si>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</si>
  <si>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</si>
  <si>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</si>
  <si>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</si>
  <si>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</si>
  <si>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</si>
  <si>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</si>
  <si>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</si>
  <si>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</si>
  <si>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</si>
  <si>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</si>
  <si>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</si>
  <si>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</si>
  <si>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</si>
  <si>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</si>
  <si>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</si>
  <si>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</si>
  <si>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</si>
  <si>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</si>
  <si>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</si>
  <si>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</si>
  <si>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</si>
  <si>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</si>
  <si>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</si>
  <si>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</si>
  <si>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</si>
  <si>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</si>
  <si>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</si>
  <si>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</si>
  <si>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</si>
  <si>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</si>
  <si>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</si>
  <si>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</si>
  <si>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</si>
  <si>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</si>
  <si>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</si>
  <si>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</si>
  <si>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</si>
  <si>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</si>
  <si>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</si>
  <si>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</si>
  <si>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</si>
  <si>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</si>
  <si>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</si>
  <si>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</si>
  <si>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</si>
  <si>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</si>
  <si>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</si>
  <si>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</si>
  <si>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</si>
  <si>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</si>
  <si>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</si>
  <si>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</si>
  <si>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</si>
  <si>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</si>
  <si>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</si>
  <si>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</si>
  <si>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</si>
  <si>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</si>
  <si>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</si>
  <si>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</si>
  <si>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</si>
  <si>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</si>
  <si>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</si>
  <si>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</si>
  <si>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</si>
  <si>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</si>
  <si>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</si>
  <si>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</si>
  <si>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</si>
  <si>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</si>
  <si>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</si>
  <si>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</si>
  <si>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</si>
  <si>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</si>
  <si>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</si>
  <si>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</si>
  <si>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</si>
  <si>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</si>
  <si>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</si>
  <si>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</si>
  <si>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</si>
  <si>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</si>
  <si>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</si>
  <si>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</si>
  <si>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</si>
  <si>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</si>
  <si>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</si>
  <si>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</si>
  <si>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</si>
  <si>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</si>
  <si>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</si>
  <si>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</si>
  <si>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</si>
  <si>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</si>
  <si>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</si>
  <si>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</si>
  <si>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</si>
  <si>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</si>
  <si>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</si>
  <si>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</si>
  <si>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</si>
  <si>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</si>
  <si>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</si>
  <si>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</si>
  <si>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</si>
  <si>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</si>
  <si>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</si>
  <si>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</si>
  <si>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</si>
  <si>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</si>
  <si>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</si>
  <si>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</si>
  <si>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</si>
  <si>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</si>
  <si>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</si>
  <si>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</si>
  <si>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</si>
  <si>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</si>
  <si>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</si>
  <si>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</si>
  <si>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</si>
  <si>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</si>
  <si>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</si>
  <si>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</si>
  <si>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</si>
  <si>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</si>
  <si>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</si>
  <si>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</si>
  <si>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</si>
  <si>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</si>
  <si>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</si>
  <si>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</si>
  <si>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</si>
  <si>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</si>
  <si>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</si>
  <si>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</si>
  <si>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</si>
  <si>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</si>
  <si>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</si>
  <si>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</si>
  <si>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</si>
  <si>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</si>
  <si>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</si>
  <si>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</si>
  <si>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</si>
  <si>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</si>
  <si>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</si>
  <si>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</si>
  <si>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</si>
  <si>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</si>
  <si>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</si>
  <si>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</si>
  <si>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</si>
  <si>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</si>
  <si>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</si>
  <si>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</si>
  <si>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</si>
  <si>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</si>
  <si>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</si>
  <si>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</si>
  <si>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</si>
  <si>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</si>
  <si>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</si>
  <si>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</si>
  <si>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</si>
  <si>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</si>
  <si>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</si>
  <si>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</si>
  <si>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</si>
  <si>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</si>
  <si>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</si>
  <si>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</si>
  <si>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</si>
  <si>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</si>
  <si>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</si>
  <si>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</si>
  <si>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</si>
  <si>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</si>
  <si>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</si>
  <si>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</si>
  <si>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</si>
  <si>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</si>
  <si>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</si>
  <si>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</si>
  <si>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</si>
  <si>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</si>
  <si>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</si>
  <si>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</si>
  <si>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</si>
  <si>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</si>
  <si>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</si>
  <si>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</si>
  <si>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</si>
  <si>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</si>
  <si>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</si>
  <si>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</si>
  <si>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</si>
  <si>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</si>
  <si>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</si>
  <si>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</si>
  <si>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</si>
  <si>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</si>
  <si>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</si>
  <si>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</si>
  <si>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</si>
  <si>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</si>
  <si>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</si>
  <si>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</si>
  <si>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</si>
  <si>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</si>
  <si>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</si>
  <si>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</si>
  <si>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</si>
  <si>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</si>
  <si>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</si>
  <si>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</si>
  <si>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</si>
  <si>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</si>
  <si>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</si>
  <si>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</si>
  <si>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</si>
  <si>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</si>
  <si>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</si>
  <si>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</si>
  <si>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</si>
  <si>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</si>
  <si>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</si>
  <si>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</si>
  <si>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</si>
  <si>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</si>
  <si>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</si>
  <si>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</si>
  <si>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</si>
  <si>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</si>
  <si>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</si>
  <si>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</si>
  <si>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</si>
  <si>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</si>
  <si>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</si>
  <si>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</si>
  <si>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</si>
  <si>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</si>
  <si>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</si>
  <si>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</si>
  <si>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</si>
  <si>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</si>
  <si>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</si>
  <si>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</si>
  <si>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</si>
  <si>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</si>
  <si>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</si>
  <si>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</si>
  <si>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</si>
  <si>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</si>
  <si>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</si>
  <si>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</si>
  <si>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</si>
  <si>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</si>
  <si>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</si>
  <si>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</si>
  <si>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</si>
  <si>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</si>
  <si>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</si>
  <si>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</si>
  <si>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</si>
  <si>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</si>
  <si>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</si>
  <si>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</si>
  <si>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</si>
  <si>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</si>
  <si>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</si>
  <si>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</si>
  <si>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</si>
  <si>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</si>
  <si>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</si>
  <si>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</si>
  <si>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</si>
  <si>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</si>
  <si>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</si>
  <si>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</si>
  <si>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</si>
  <si>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</si>
  <si>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</si>
  <si>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</si>
  <si>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</si>
  <si>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</si>
  <si>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</si>
  <si>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</si>
  <si>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</si>
  <si>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</si>
  <si>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</si>
  <si>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</si>
  <si>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</si>
  <si>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</si>
  <si>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</si>
  <si>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</si>
  <si>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</si>
  <si>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</si>
  <si>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</si>
  <si>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</si>
  <si>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</si>
  <si>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</si>
  <si>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</si>
  <si>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</si>
  <si>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</si>
  <si>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</si>
  <si>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</si>
  <si>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</si>
  <si>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</si>
  <si>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</si>
  <si>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</si>
  <si>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</si>
  <si>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</si>
  <si>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</si>
  <si>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</si>
  <si>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</si>
  <si>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</si>
  <si>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</si>
  <si>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</si>
  <si>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</si>
  <si>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</si>
  <si>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</si>
  <si>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</si>
  <si>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</si>
  <si>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</si>
  <si>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</si>
  <si>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</si>
  <si>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</si>
  <si>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</si>
  <si>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</si>
  <si>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</si>
  <si>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</si>
  <si>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</si>
  <si>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</si>
  <si>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</si>
  <si>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</si>
  <si>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</si>
  <si>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</si>
  <si>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</si>
  <si>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</si>
  <si>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</si>
  <si>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</si>
  <si>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</si>
  <si>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</si>
  <si>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</si>
  <si>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</si>
  <si>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</si>
  <si>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</si>
  <si>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</si>
  <si>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</si>
  <si>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</si>
  <si>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</si>
  <si>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</si>
  <si>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</si>
  <si>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</si>
  <si>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</si>
  <si>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</si>
  <si>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</si>
  <si>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</si>
  <si>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</si>
  <si>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</si>
  <si>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</si>
  <si>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</si>
  <si>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</si>
  <si>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</si>
  <si>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</si>
  <si>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</si>
  <si>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</si>
  <si>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</si>
  <si>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</si>
  <si>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</si>
  <si>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</si>
  <si>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</si>
  <si>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</si>
  <si>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</si>
  <si>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</si>
  <si>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</si>
  <si>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</si>
  <si>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</si>
  <si>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</si>
  <si>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</si>
  <si>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</si>
  <si>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</si>
  <si>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</si>
  <si>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</si>
  <si>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</si>
  <si>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</si>
  <si>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</si>
  <si>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</si>
  <si>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</si>
  <si>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</si>
  <si>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</si>
  <si>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</si>
  <si>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</si>
  <si>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</si>
  <si>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</si>
  <si>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</si>
  <si>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</si>
  <si>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</si>
  <si>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</si>
  <si>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</si>
  <si>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</si>
  <si>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</si>
  <si>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</si>
  <si>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</si>
  <si>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</si>
  <si>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</si>
  <si>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</si>
  <si>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</si>
  <si>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</si>
  <si>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</si>
  <si>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</si>
  <si>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</si>
  <si>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</si>
  <si>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</si>
  <si>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</si>
  <si>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</si>
  <si>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</si>
  <si>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</si>
  <si>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</si>
  <si>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</si>
  <si>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</si>
  <si>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</si>
  <si>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</si>
  <si>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</si>
  <si>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</si>
  <si>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</si>
  <si>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</si>
  <si>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</si>
  <si>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</si>
  <si>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</si>
  <si>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</si>
  <si>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</si>
  <si>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</si>
  <si>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</si>
  <si>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</si>
  <si>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</si>
  <si>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</si>
  <si>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</si>
  <si>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</si>
  <si>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</si>
  <si>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</si>
  <si>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</si>
  <si>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</si>
  <si>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</si>
  <si>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</si>
  <si>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</si>
  <si>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</si>
  <si>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</si>
  <si>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</si>
  <si>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</si>
  <si>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</si>
  <si>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</si>
  <si>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</si>
  <si>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</si>
  <si>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</si>
  <si>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</si>
  <si>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</si>
  <si>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</si>
  <si>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</si>
  <si>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</si>
  <si>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</si>
  <si>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</si>
  <si>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</si>
  <si>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</si>
  <si>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</si>
  <si>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</si>
  <si>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</si>
  <si>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</si>
  <si>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</si>
  <si>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</si>
  <si>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</si>
  <si>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</si>
  <si>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</si>
  <si>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</si>
  <si>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</si>
  <si>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</si>
  <si>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</si>
  <si>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</si>
  <si>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</si>
  <si>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</si>
  <si>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</si>
  <si>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</si>
  <si>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</si>
  <si>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</si>
  <si>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</si>
  <si>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</si>
  <si>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</si>
  <si>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</si>
  <si>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</si>
  <si>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</si>
  <si>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</si>
  <si>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</si>
  <si>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</si>
  <si>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</si>
  <si>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</si>
  <si>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</si>
  <si>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</si>
  <si>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</si>
  <si>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</si>
  <si>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</si>
  <si>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</si>
  <si>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</si>
  <si>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</si>
  <si>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</si>
  <si>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</si>
  <si>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</si>
  <si>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</si>
  <si>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</si>
  <si>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</si>
  <si>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</si>
  <si>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</si>
  <si>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</si>
  <si>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</si>
  <si>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</si>
  <si>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</si>
  <si>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</si>
  <si>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</si>
  <si>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</si>
  <si>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</si>
  <si>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</si>
  <si>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</si>
  <si>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</si>
  <si>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</si>
  <si>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</si>
  <si>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</si>
  <si>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</si>
  <si>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</si>
  <si>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</si>
  <si>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</si>
  <si>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</si>
  <si>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</si>
  <si>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</si>
  <si>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</si>
  <si>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</si>
  <si>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</si>
  <si>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</si>
  <si>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</si>
  <si>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</si>
  <si>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</si>
  <si>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</si>
  <si>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</si>
  <si>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</si>
  <si>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</si>
  <si>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</si>
  <si>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</si>
  <si>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</si>
  <si>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</si>
  <si>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</si>
  <si>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</si>
  <si>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</si>
  <si>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</si>
  <si>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</si>
  <si>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</si>
  <si>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</si>
  <si>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</si>
  <si>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</si>
  <si>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</si>
  <si>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</si>
  <si>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</si>
  <si>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</si>
  <si>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</si>
  <si>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</si>
  <si>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</si>
  <si>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</si>
  <si>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</si>
  <si>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</si>
  <si>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</si>
  <si>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</si>
  <si>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</si>
  <si>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</si>
  <si>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</si>
  <si>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</si>
  <si>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</si>
  <si>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</si>
  <si>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</si>
  <si>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</si>
  <si>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</si>
  <si>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</si>
  <si>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</si>
  <si>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</si>
  <si>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</si>
  <si>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</si>
  <si>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</si>
  <si>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</si>
  <si>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</si>
  <si>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</si>
  <si>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</si>
  <si>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</si>
  <si>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</si>
  <si>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</si>
  <si>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</si>
  <si>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</si>
  <si>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</si>
  <si>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</si>
  <si>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</si>
  <si>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</si>
  <si>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</si>
  <si>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</si>
  <si>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</si>
  <si>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</si>
  <si>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</si>
  <si>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</si>
  <si>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</si>
  <si>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</si>
  <si>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</si>
  <si>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</si>
  <si>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</si>
  <si>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</si>
  <si>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</si>
  <si>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</si>
  <si>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</si>
  <si>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</si>
  <si>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</si>
  <si>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</si>
  <si>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</si>
  <si>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</si>
  <si>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</si>
  <si>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</si>
  <si>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</si>
  <si>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</si>
  <si>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</si>
  <si>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</si>
  <si>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</si>
  <si>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</si>
  <si>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</si>
  <si>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</si>
  <si>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</si>
  <si>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</si>
  <si>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</si>
  <si>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</si>
  <si>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</si>
  <si>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</si>
  <si>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</si>
  <si>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</si>
  <si>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</si>
  <si>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</si>
  <si>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</si>
  <si>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</si>
  <si>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</si>
  <si>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</si>
  <si>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</si>
  <si>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</si>
  <si>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</si>
  <si>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</si>
  <si>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</si>
  <si>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</si>
  <si>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</si>
  <si>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</si>
  <si>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</si>
  <si>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</si>
  <si>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</si>
  <si>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</si>
  <si>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</si>
  <si>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</si>
  <si>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</si>
  <si>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</si>
  <si>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</si>
  <si>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</si>
  <si>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</si>
  <si>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</si>
  <si>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</si>
  <si>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</si>
  <si>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</si>
  <si>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</si>
  <si>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</si>
  <si>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</si>
  <si>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</si>
  <si>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</si>
  <si>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</si>
  <si>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</si>
  <si>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</si>
  <si>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</si>
  <si>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</si>
  <si>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</si>
  <si>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</si>
  <si>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</si>
  <si>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</si>
  <si>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</si>
  <si>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</si>
  <si>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</si>
  <si>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</si>
  <si>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</si>
  <si>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</si>
  <si>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</si>
  <si>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</si>
  <si>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</si>
  <si>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</si>
  <si>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</si>
  <si>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</si>
  <si>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</si>
  <si>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</si>
  <si>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</si>
  <si>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</si>
  <si>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</si>
  <si>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</si>
  <si>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</si>
  <si>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</si>
  <si>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</si>
  <si>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</si>
  <si>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</si>
  <si>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</si>
  <si>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</si>
  <si>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</si>
  <si>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</si>
  <si>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</si>
  <si>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</si>
  <si>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</si>
  <si>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</si>
  <si>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</si>
  <si>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</si>
  <si>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</si>
  <si>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</si>
  <si>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</si>
  <si>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</si>
  <si>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</si>
  <si>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</si>
  <si>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</si>
  <si>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</si>
  <si>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</si>
  <si>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</si>
  <si>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</si>
  <si>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</si>
  <si>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</si>
  <si>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</si>
  <si>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</si>
  <si>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</si>
  <si>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</si>
  <si>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</si>
  <si>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</si>
  <si>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</si>
  <si>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</si>
  <si>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</si>
  <si>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</si>
  <si>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</si>
  <si>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</si>
  <si>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</si>
  <si>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</si>
  <si>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</si>
  <si>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</si>
  <si>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</si>
  <si>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</si>
  <si>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</si>
  <si>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</si>
  <si>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</si>
  <si>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</si>
  <si>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</si>
  <si>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</si>
  <si>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</si>
  <si>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</si>
  <si>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</si>
  <si>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</si>
  <si>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</si>
  <si>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</si>
  <si>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</si>
  <si>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</si>
  <si>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</si>
  <si>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</si>
  <si>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</si>
  <si>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</si>
  <si>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</si>
  <si>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</si>
  <si>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</si>
  <si>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</si>
  <si>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</si>
  <si>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</si>
  <si>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</si>
  <si>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</si>
  <si>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</si>
  <si>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</si>
  <si>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</si>
  <si>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</si>
  <si>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</si>
  <si>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</si>
  <si>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</si>
  <si>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</si>
  <si>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</si>
  <si>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</si>
  <si>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</si>
  <si>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</si>
  <si>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</si>
  <si>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</si>
  <si>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</si>
  <si>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</si>
  <si>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</si>
  <si>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</si>
  <si>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</si>
  <si>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</si>
  <si>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</si>
  <si>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</si>
  <si>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</si>
  <si>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</si>
  <si>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</si>
  <si>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</si>
  <si>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</si>
  <si>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</si>
  <si>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</si>
  <si>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</si>
  <si>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</si>
  <si>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</si>
  <si>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</si>
  <si>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</si>
  <si>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</si>
  <si>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</si>
  <si>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</si>
  <si>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</si>
  <si>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</si>
  <si>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</si>
  <si>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</si>
  <si>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</si>
  <si>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</si>
  <si>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</si>
  <si>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</si>
  <si>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</si>
  <si>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</si>
  <si>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</si>
  <si>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</si>
  <si>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</si>
  <si>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</si>
  <si>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</si>
  <si>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</si>
  <si>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</si>
  <si>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</si>
  <si>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</si>
  <si>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</si>
  <si>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</si>
  <si>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</si>
  <si>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</si>
  <si>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</si>
  <si>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</si>
  <si>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</si>
  <si>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</si>
  <si>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</si>
  <si>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</si>
  <si>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</si>
  <si>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</si>
  <si>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</si>
  <si>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</si>
  <si>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</si>
  <si>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</si>
  <si>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</si>
  <si>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</si>
  <si>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</si>
  <si>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</si>
  <si>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</si>
  <si>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</si>
  <si>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</si>
  <si>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</si>
  <si>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</si>
  <si>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</si>
  <si>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</si>
  <si>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</si>
  <si>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</si>
  <si>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</si>
  <si>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</si>
  <si>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</si>
  <si>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</si>
  <si>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</si>
  <si>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</si>
  <si>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</si>
  <si>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</si>
  <si>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</si>
  <si>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</si>
  <si>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</si>
  <si>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</si>
  <si>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</si>
  <si>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</si>
  <si>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</si>
  <si>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</si>
  <si>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</si>
  <si>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</si>
  <si>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</si>
  <si>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</si>
  <si>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</si>
  <si>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</si>
  <si>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</si>
  <si>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</si>
  <si>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</si>
  <si>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</si>
  <si>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</si>
  <si>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</si>
  <si>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</si>
  <si>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</si>
  <si>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</si>
  <si>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</si>
  <si>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</si>
  <si>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</si>
  <si>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</si>
  <si>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</si>
  <si>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</si>
  <si>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</si>
  <si>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</si>
  <si>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</si>
  <si>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</si>
  <si>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</si>
  <si>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</si>
  <si>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</si>
  <si>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</si>
  <si>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</si>
  <si>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</si>
  <si>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</si>
  <si>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</si>
  <si>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</si>
  <si>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</si>
  <si>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</si>
  <si>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</si>
  <si>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</si>
  <si>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</si>
  <si>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</si>
  <si>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</si>
  <si>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</si>
  <si>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</si>
  <si>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</si>
  <si>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</si>
  <si>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</si>
  <si>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</si>
  <si>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</si>
  <si>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</si>
  <si>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</si>
  <si>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</si>
  <si>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</si>
  <si>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</si>
  <si>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</si>
  <si>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</si>
  <si>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</si>
  <si>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</si>
  <si>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</si>
  <si>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</si>
  <si>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</si>
  <si>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</si>
  <si>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</si>
  <si>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</si>
  <si>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</si>
  <si>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</si>
  <si>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</si>
  <si>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</si>
  <si>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</si>
  <si>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</si>
  <si>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</si>
  <si>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</si>
  <si>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</si>
  <si>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</si>
  <si>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</si>
  <si>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</si>
  <si>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</si>
  <si>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</si>
  <si>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</si>
  <si>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</si>
  <si>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</si>
  <si>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</si>
  <si>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</si>
  <si>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</si>
  <si>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</si>
  <si>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</si>
  <si>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</si>
  <si>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</si>
  <si>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</si>
  <si>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</si>
  <si>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</si>
  <si>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</si>
  <si>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</si>
  <si>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</si>
  <si>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</si>
  <si>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</si>
  <si>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</si>
  <si>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</si>
  <si>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</si>
  <si>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</si>
  <si>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</si>
  <si>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</si>
  <si>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</si>
  <si>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</si>
  <si>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</si>
  <si>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</si>
  <si>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</si>
  <si>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</si>
  <si>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</si>
  <si>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</si>
  <si>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</si>
  <si>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</si>
  <si>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</si>
  <si>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</si>
  <si>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</si>
  <si>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</si>
  <si>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</si>
  <si>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</si>
  <si>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</si>
  <si>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</si>
  <si>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</si>
  <si>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</si>
  <si>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</si>
  <si>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</si>
  <si>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</si>
  <si>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</si>
  <si>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</si>
  <si>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</si>
  <si>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</si>
  <si>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</si>
  <si>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</si>
  <si>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</si>
  <si>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</si>
  <si>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</si>
  <si>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</si>
  <si>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</si>
  <si>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</si>
  <si>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</si>
  <si>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</si>
  <si>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</si>
  <si>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</si>
  <si>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</si>
  <si>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</si>
  <si>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</si>
  <si>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</si>
  <si>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</si>
  <si>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</si>
  <si>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</si>
  <si>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</si>
  <si>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</si>
  <si>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</si>
  <si>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</si>
  <si>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</si>
  <si>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</si>
  <si>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</si>
  <si>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</si>
  <si>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</si>
  <si>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</si>
  <si>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</si>
  <si>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</si>
  <si>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</si>
  <si>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</si>
  <si>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</si>
  <si>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</si>
  <si>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</si>
  <si>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</si>
  <si>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</si>
  <si>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</si>
  <si>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</si>
  <si>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</si>
  <si>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</si>
  <si>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</si>
  <si>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</si>
  <si>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</si>
  <si>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</si>
  <si>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</si>
  <si>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</si>
  <si>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</si>
  <si>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</si>
  <si>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</si>
  <si>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</si>
  <si>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</si>
  <si>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</si>
  <si>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</si>
  <si>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</si>
  <si>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</si>
  <si>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</si>
  <si>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</si>
  <si>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</si>
  <si>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</si>
  <si>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</si>
  <si>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</si>
  <si>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</si>
  <si>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</si>
  <si>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</si>
  <si>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</si>
  <si>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</si>
  <si>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</si>
  <si>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</si>
  <si>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</si>
  <si>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</si>
  <si>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</si>
  <si>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</si>
  <si>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</si>
  <si>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</si>
  <si>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</si>
  <si>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</si>
  <si>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</si>
  <si>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</si>
  <si>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</si>
  <si>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</si>
  <si>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</si>
  <si>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</si>
  <si>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</si>
  <si>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</si>
  <si>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</si>
  <si>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</si>
  <si>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</si>
  <si>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</si>
  <si>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</si>
  <si>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</si>
  <si>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</si>
  <si>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</si>
  <si>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</si>
  <si>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</si>
  <si>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</si>
  <si>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</si>
  <si>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</si>
  <si>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</si>
  <si>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</si>
  <si>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</si>
  <si>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</si>
  <si>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</si>
  <si>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</si>
  <si>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</si>
  <si>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</si>
  <si>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</si>
  <si>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</si>
  <si>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</si>
  <si>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</si>
  <si>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</si>
  <si>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</si>
  <si>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</si>
  <si>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</si>
  <si>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</si>
  <si>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</si>
  <si>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</si>
  <si>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</si>
  <si>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</si>
  <si>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</si>
  <si>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</si>
  <si>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</si>
  <si>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</si>
  <si>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</si>
  <si>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</si>
  <si>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</si>
  <si>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</si>
  <si>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</si>
  <si>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</si>
  <si>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</si>
  <si>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</si>
  <si>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</si>
  <si>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</si>
  <si>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</si>
  <si>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</si>
  <si>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</si>
  <si>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</si>
  <si>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</si>
  <si>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</si>
  <si>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</si>
  <si>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</si>
  <si>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</si>
  <si>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</si>
  <si>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</si>
  <si>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</si>
  <si>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</si>
  <si>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</si>
  <si>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</si>
  <si>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</si>
  <si>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</si>
  <si>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</si>
  <si>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</si>
  <si>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</si>
  <si>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</si>
  <si>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</si>
  <si>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</si>
  <si>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</si>
  <si>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</si>
  <si>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</si>
  <si>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</si>
  <si>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</si>
  <si>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</si>
  <si>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</si>
  <si>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</si>
  <si>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</si>
  <si>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</si>
  <si>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</si>
  <si>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</si>
  <si>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</si>
  <si>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</si>
  <si>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</si>
  <si>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</si>
  <si>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</si>
  <si>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</si>
  <si>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</si>
  <si>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</si>
  <si>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</si>
  <si>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</si>
  <si>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</si>
  <si>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</si>
  <si>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</si>
  <si>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</si>
  <si>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</si>
  <si>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</si>
  <si>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</si>
  <si>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</si>
  <si>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</si>
  <si>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</si>
  <si>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</si>
  <si>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</si>
  <si>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</si>
  <si>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</si>
  <si>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</si>
  <si>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</si>
  <si>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</si>
  <si>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</si>
  <si>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</si>
  <si>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</si>
  <si>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</si>
  <si>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</si>
  <si>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</si>
  <si>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</si>
  <si>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</si>
  <si>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</si>
  <si>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</si>
  <si>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</si>
  <si>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</si>
  <si>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</si>
  <si>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</si>
  <si>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</si>
  <si>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</si>
  <si>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</si>
  <si>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</si>
  <si>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</si>
  <si>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</si>
  <si>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</si>
  <si>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</si>
  <si>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</si>
  <si>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</si>
  <si>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</si>
  <si>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</si>
  <si>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</si>
  <si>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</si>
  <si>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</si>
  <si>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</si>
  <si>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</si>
  <si>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</si>
  <si>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</si>
  <si>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</si>
  <si>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</si>
  <si>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</si>
  <si>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</si>
  <si>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</si>
  <si>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</si>
  <si>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</si>
  <si>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</si>
  <si>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</si>
  <si>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</si>
  <si>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</si>
  <si>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</si>
  <si>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</si>
  <si>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</si>
  <si>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</si>
  <si>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</si>
  <si>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</si>
  <si>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</si>
  <si>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</si>
  <si>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</si>
  <si>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</si>
  <si>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</si>
  <si>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</si>
  <si>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</si>
  <si>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</si>
  <si>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</si>
  <si>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</si>
  <si>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</si>
  <si>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</si>
  <si>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</si>
  <si>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</si>
  <si>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</si>
  <si>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</si>
  <si>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</si>
  <si>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</si>
  <si>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</si>
  <si>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</si>
  <si>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</si>
  <si>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</si>
  <si>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</si>
  <si>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</si>
  <si>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</si>
  <si>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</si>
  <si>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</si>
  <si>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</si>
  <si>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</si>
  <si>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</si>
  <si>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</si>
  <si>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</si>
  <si>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</si>
  <si>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</si>
  <si>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</si>
  <si>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</si>
  <si>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</si>
  <si>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</si>
  <si>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</si>
  <si>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</si>
  <si>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</si>
  <si>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</si>
  <si>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</si>
  <si>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</si>
  <si>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</si>
  <si>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</si>
  <si>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</si>
  <si>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</si>
  <si>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</si>
  <si>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</si>
  <si>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</si>
  <si>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</si>
  <si>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</si>
  <si>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</si>
  <si>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</si>
  <si>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</si>
  <si>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</si>
  <si>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</si>
  <si>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</si>
  <si>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</si>
  <si>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</si>
  <si>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</si>
  <si>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</si>
  <si>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</si>
  <si>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</si>
  <si>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</si>
  <si>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</si>
  <si>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</si>
  <si>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</si>
  <si>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</si>
  <si>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</si>
  <si>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</si>
  <si>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</si>
  <si>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</si>
  <si>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</si>
  <si>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</si>
  <si>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</si>
  <si>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</si>
  <si>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</si>
  <si>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</si>
  <si>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</si>
  <si>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</si>
  <si>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</si>
  <si>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</si>
  <si>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</si>
  <si>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</si>
  <si>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</si>
  <si>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</si>
  <si>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</si>
  <si>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</si>
  <si>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</si>
  <si>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</si>
  <si>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</si>
  <si>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</si>
  <si>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</si>
  <si>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</si>
  <si>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</si>
  <si>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</si>
  <si>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</si>
  <si>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</si>
  <si>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</si>
  <si>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</si>
  <si>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</si>
  <si>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</si>
  <si>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</si>
  <si>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</si>
  <si>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</si>
  <si>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</si>
  <si>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</si>
  <si>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</si>
  <si>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</si>
  <si>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</si>
  <si>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</si>
  <si>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</si>
  <si>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</si>
  <si>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</si>
  <si>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</si>
  <si>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</si>
  <si>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</si>
  <si>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</si>
  <si>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</si>
  <si>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</si>
  <si>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</si>
  <si>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</si>
  <si>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</si>
  <si>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</si>
  <si>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</si>
  <si>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</si>
  <si>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</si>
  <si>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</si>
  <si>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</si>
  <si>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</si>
  <si>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</si>
  <si>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</si>
  <si>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</si>
  <si>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</si>
  <si>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</si>
  <si>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</si>
  <si>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</si>
  <si>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</si>
  <si>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</si>
  <si>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</si>
  <si>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</si>
  <si>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</si>
  <si>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</si>
  <si>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</si>
  <si>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</si>
  <si>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</si>
  <si>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</si>
  <si>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</si>
  <si>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</si>
  <si>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</si>
  <si>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</si>
  <si>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</si>
  <si>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</si>
  <si>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</si>
  <si>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</si>
  <si>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</si>
  <si>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</si>
  <si>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</si>
  <si>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</si>
  <si>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</si>
  <si>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</si>
  <si>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</si>
  <si>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</si>
  <si>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</si>
  <si>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</si>
  <si>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</si>
  <si>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</si>
  <si>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</si>
  <si>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</si>
  <si>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</si>
  <si>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</si>
  <si>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</si>
  <si>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</si>
  <si>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</si>
  <si>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</si>
  <si>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</si>
  <si>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</si>
  <si>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</si>
  <si>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</si>
  <si>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</si>
  <si>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</si>
  <si>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</si>
  <si>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</si>
  <si>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</si>
  <si>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</si>
  <si>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</si>
  <si>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</si>
  <si>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</si>
  <si>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</si>
  <si>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</si>
  <si>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</si>
  <si>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</si>
  <si>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</si>
  <si>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</si>
  <si>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</si>
  <si>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</si>
  <si>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</si>
  <si>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</si>
  <si>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</si>
  <si>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</si>
  <si>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</si>
  <si>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</si>
  <si>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</si>
  <si>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</si>
  <si>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</si>
  <si>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</si>
  <si>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</si>
  <si>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</si>
  <si>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</si>
  <si>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</si>
  <si>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</si>
  <si>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</si>
  <si>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</si>
  <si>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</si>
  <si>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</si>
  <si>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</si>
  <si>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</si>
  <si>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</si>
  <si>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</si>
  <si>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</si>
  <si>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</si>
  <si>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</si>
  <si>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</si>
  <si>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</si>
  <si>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</si>
  <si>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</si>
  <si>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</si>
  <si>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</si>
  <si>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</si>
  <si>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</si>
  <si>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</si>
  <si>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</si>
  <si>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</si>
  <si>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</si>
  <si>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</si>
  <si>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</si>
  <si>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</si>
  <si>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</si>
  <si>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</si>
  <si>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</si>
  <si>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</si>
  <si>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</si>
  <si>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</si>
  <si>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</si>
  <si>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</si>
  <si>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</si>
  <si>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</si>
  <si>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</si>
  <si>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</si>
  <si>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</si>
  <si>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</si>
  <si>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</si>
  <si>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</si>
  <si>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</si>
  <si>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</si>
  <si>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</si>
  <si>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</si>
  <si>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</si>
  <si>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</si>
  <si>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</si>
  <si>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</si>
  <si>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</si>
  <si>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</si>
  <si>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</si>
  <si>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</si>
  <si>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</si>
  <si>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</si>
  <si>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</si>
  <si>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</si>
  <si>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</si>
  <si>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</si>
  <si>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</si>
  <si>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</si>
  <si>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</si>
  <si>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</si>
  <si>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</si>
  <si>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</si>
  <si>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</si>
  <si>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</si>
  <si>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</si>
  <si>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</si>
  <si>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</si>
  <si>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</si>
  <si>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</si>
  <si>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</si>
  <si>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</si>
  <si>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</si>
  <si>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</si>
  <si>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</si>
  <si>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</si>
  <si>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</si>
  <si>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</si>
  <si>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</si>
  <si>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</si>
  <si>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</si>
  <si>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</si>
  <si>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</si>
  <si>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</si>
  <si>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</si>
  <si>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</si>
  <si>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</si>
  <si>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</si>
  <si>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</si>
  <si>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</si>
  <si>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</si>
  <si>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</si>
  <si>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</si>
  <si>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</si>
  <si>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</si>
  <si>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</si>
  <si>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</si>
  <si>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</si>
  <si>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</si>
  <si>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</si>
  <si>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</si>
  <si>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</si>
  <si>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</si>
  <si>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</si>
  <si>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</si>
  <si>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</si>
  <si>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</si>
  <si>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</si>
  <si>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</si>
  <si>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</si>
  <si>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</si>
  <si>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</si>
  <si>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</si>
  <si>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</si>
  <si>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</si>
  <si>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</si>
  <si>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</si>
  <si>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</si>
  <si>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</si>
  <si>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</si>
  <si>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</si>
  <si>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</si>
  <si>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</si>
  <si>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</si>
  <si>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</si>
  <si>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</si>
  <si>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</si>
  <si>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</si>
  <si>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</si>
  <si>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</si>
  <si>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</si>
  <si>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</si>
  <si>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</si>
  <si>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</si>
  <si>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</si>
  <si>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</si>
  <si>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</si>
  <si>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</si>
  <si>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</si>
  <si>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</si>
  <si>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</si>
  <si>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</si>
  <si>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</si>
  <si>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</si>
  <si>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</si>
  <si>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</si>
  <si>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</si>
  <si>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</si>
  <si>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</si>
  <si>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</si>
  <si>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</si>
  <si>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</si>
  <si>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</si>
  <si>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</si>
  <si>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</si>
  <si>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</si>
  <si>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</si>
  <si>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</si>
  <si>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</si>
  <si>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</si>
  <si>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</si>
  <si>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</si>
  <si>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</si>
  <si>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</si>
  <si>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</si>
  <si>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</si>
  <si>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</si>
  <si>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</si>
  <si>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</si>
  <si>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</si>
  <si>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</si>
  <si>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</si>
  <si>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</si>
  <si>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</si>
  <si>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</si>
  <si>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</si>
  <si>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</si>
  <si>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</si>
  <si>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</si>
  <si>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</si>
  <si>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</si>
  <si>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</si>
  <si>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</si>
  <si>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</si>
  <si>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</si>
  <si>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</si>
  <si>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</si>
  <si>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</si>
  <si>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</si>
  <si>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</si>
  <si>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</si>
  <si>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</si>
  <si>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</si>
  <si>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</si>
  <si>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</si>
  <si>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</si>
  <si>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</si>
  <si>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</si>
  <si>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</si>
  <si>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</si>
  <si>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</si>
  <si>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</si>
  <si>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</si>
  <si>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</si>
  <si>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</si>
  <si>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</si>
  <si>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</si>
  <si>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</si>
  <si>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</si>
  <si>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</si>
  <si>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</si>
  <si>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</si>
  <si>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</si>
  <si>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</si>
  <si>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</si>
  <si>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</si>
  <si>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</si>
  <si>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</si>
  <si>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</si>
  <si>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</si>
  <si>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</si>
  <si>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</si>
  <si>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</si>
  <si>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</si>
  <si>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</si>
  <si>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</si>
  <si>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</si>
  <si>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</si>
  <si>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</si>
  <si>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</si>
  <si>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</si>
  <si>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</si>
  <si>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</si>
  <si>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</si>
  <si>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</si>
  <si>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</si>
  <si>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</si>
  <si>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</si>
  <si>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</si>
  <si>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</si>
  <si>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</si>
  <si>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</si>
  <si>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</si>
  <si>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</si>
  <si>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</si>
  <si>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</si>
  <si>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</si>
  <si>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</si>
  <si>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</si>
  <si>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</si>
  <si>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</si>
  <si>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</si>
  <si>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</si>
  <si>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</si>
  <si>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</si>
  <si>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</si>
  <si>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</si>
  <si>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</si>
  <si>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</si>
  <si>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</si>
  <si>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</si>
  <si>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</si>
  <si>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</si>
  <si>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</si>
  <si>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</si>
  <si>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</si>
  <si>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</si>
  <si>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</si>
  <si>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</si>
  <si>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</si>
  <si>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</si>
  <si>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</si>
  <si>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</si>
  <si>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</si>
  <si>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</si>
  <si>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</si>
  <si>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</si>
  <si>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</si>
  <si>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</si>
  <si>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</si>
  <si>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</si>
  <si>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</si>
  <si>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</si>
  <si>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</si>
  <si>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</si>
  <si>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</si>
  <si>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</si>
  <si>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</si>
  <si>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</si>
  <si>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</si>
  <si>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</si>
  <si>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</si>
  <si>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</si>
  <si>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</si>
  <si>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</si>
  <si>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</si>
  <si>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</si>
  <si>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</si>
  <si>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</si>
  <si>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</si>
  <si>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</si>
  <si>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</si>
  <si>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</si>
  <si>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</si>
  <si>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</si>
  <si>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</si>
  <si>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</si>
  <si>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</si>
  <si>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</si>
  <si>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</si>
  <si>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</si>
  <si>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</si>
  <si>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</si>
  <si>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</si>
  <si>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</si>
  <si>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</si>
  <si>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</si>
  <si>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</si>
  <si>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</si>
  <si>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</si>
  <si>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</si>
  <si>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</si>
  <si>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</si>
  <si>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</si>
  <si>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</si>
  <si>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</si>
  <si>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</si>
  <si>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</si>
  <si>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</si>
  <si>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</si>
  <si>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</si>
  <si>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</si>
  <si>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</si>
  <si>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</si>
  <si>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</si>
  <si>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</si>
  <si>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</si>
  <si>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</si>
  <si>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</si>
  <si>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</si>
  <si>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</si>
  <si>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</si>
  <si>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</si>
  <si>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</si>
  <si>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</si>
  <si>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</si>
  <si>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</si>
  <si>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</si>
  <si>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</si>
  <si>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</si>
  <si>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</si>
  <si>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</si>
  <si>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</si>
  <si>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</si>
  <si>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</si>
  <si>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</si>
  <si>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</si>
  <si>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</si>
  <si>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</si>
  <si>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</si>
  <si>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</si>
  <si>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</si>
  <si>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</si>
  <si>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</si>
  <si>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</si>
  <si>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</si>
  <si>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</si>
  <si>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</si>
  <si>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</si>
  <si>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</si>
  <si>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</si>
  <si>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</si>
  <si>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</si>
  <si>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</si>
  <si>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</si>
  <si>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</si>
  <si>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</si>
  <si>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</si>
  <si>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</si>
  <si>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</si>
  <si>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</si>
  <si>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</si>
  <si>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</si>
  <si>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</si>
  <si>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</si>
  <si>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</si>
  <si>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</si>
  <si>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</si>
  <si>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</si>
  <si>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</si>
  <si>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</si>
  <si>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</si>
  <si>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</si>
  <si>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</si>
  <si>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</si>
  <si>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</si>
  <si>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</si>
  <si>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</si>
  <si>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</si>
  <si>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</si>
  <si>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</si>
  <si>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</si>
  <si>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</si>
  <si>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</si>
  <si>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</si>
  <si>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</si>
  <si>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</si>
  <si>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</si>
  <si>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</si>
  <si>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</si>
  <si>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</si>
  <si>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</si>
  <si>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</si>
  <si>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</si>
  <si>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</si>
  <si>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</si>
  <si>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</si>
  <si>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</si>
  <si>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</si>
  <si>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</si>
  <si>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</si>
  <si>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</si>
  <si>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</si>
  <si>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</si>
  <si>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</si>
  <si>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</si>
  <si>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</si>
  <si>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</si>
  <si>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</si>
  <si>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</si>
  <si>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</si>
  <si>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</si>
  <si>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</si>
  <si>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</si>
  <si>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</si>
  <si>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</si>
  <si>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</si>
  <si>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</si>
  <si>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</si>
  <si>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</si>
  <si>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</si>
  <si>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</si>
  <si>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</si>
  <si>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</si>
  <si>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</si>
  <si>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</si>
  <si>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</si>
  <si>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</si>
  <si>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</si>
  <si>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</si>
  <si>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</si>
  <si>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</si>
  <si>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</si>
  <si>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</si>
  <si>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</si>
  <si>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</si>
  <si>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</si>
  <si>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</si>
  <si>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</si>
  <si>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</si>
  <si>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</si>
  <si>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</si>
  <si>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</si>
  <si>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</si>
  <si>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</si>
  <si>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</si>
  <si>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</si>
  <si>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</si>
  <si>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</si>
  <si>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</si>
  <si>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</si>
  <si>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</si>
  <si>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</si>
  <si>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</si>
  <si>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</si>
  <si>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</si>
  <si>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</si>
  <si>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</si>
  <si>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</si>
  <si>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</si>
  <si>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</si>
  <si>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</si>
  <si>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</si>
  <si>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</si>
  <si>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</si>
  <si>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</si>
  <si>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</si>
  <si>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</si>
  <si>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</si>
  <si>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</si>
  <si>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</si>
  <si>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</si>
  <si>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</si>
  <si>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</si>
  <si>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</si>
  <si>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</si>
  <si>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</si>
  <si>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</si>
  <si>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</si>
  <si>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</si>
  <si>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</si>
  <si>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</si>
  <si>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</si>
  <si>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</si>
  <si>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</si>
  <si>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</si>
  <si>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</si>
  <si>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</si>
  <si>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</si>
  <si>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</si>
  <si>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</si>
  <si>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</si>
  <si>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</si>
  <si>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</si>
  <si>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</si>
  <si>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</si>
  <si>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</si>
  <si>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</si>
  <si>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</si>
  <si>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</si>
  <si>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</si>
  <si>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</si>
  <si>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</si>
  <si>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</si>
  <si>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</si>
  <si>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</si>
  <si>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</si>
  <si>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</si>
  <si>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</si>
  <si>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</si>
  <si>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</si>
  <si>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</si>
  <si>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</si>
  <si>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</si>
  <si>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</si>
  <si>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</si>
  <si>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</si>
  <si>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</si>
  <si>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</si>
  <si>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</si>
  <si>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</si>
  <si>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</si>
  <si>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</si>
  <si>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</si>
  <si>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</si>
  <si>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</si>
  <si>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</si>
  <si>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</si>
  <si>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</si>
  <si>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</si>
  <si>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</si>
  <si>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</si>
  <si>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</si>
  <si>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</si>
  <si>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</si>
  <si>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</si>
  <si>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</si>
  <si>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</si>
  <si>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</si>
  <si>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</si>
  <si>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</si>
  <si>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</si>
  <si>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</si>
  <si>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</si>
  <si>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</si>
  <si>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</si>
  <si>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</si>
  <si>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</si>
  <si>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</si>
  <si>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</si>
  <si>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</si>
  <si>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</si>
  <si>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</si>
  <si>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</si>
  <si>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</si>
  <si>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</si>
  <si>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</si>
  <si>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</si>
  <si>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</si>
  <si>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</si>
  <si>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</si>
  <si>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</si>
  <si>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</si>
  <si>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</si>
  <si>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</si>
  <si>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</si>
  <si>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</si>
  <si>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</si>
  <si>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</si>
  <si>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</si>
  <si>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</si>
  <si>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</si>
  <si>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</si>
  <si>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</si>
  <si>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</si>
  <si>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</si>
  <si>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</si>
  <si>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</si>
  <si>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</si>
  <si>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</si>
  <si>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</si>
  <si>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</si>
  <si>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</si>
  <si>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</si>
  <si>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</si>
  <si>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</si>
  <si>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</si>
  <si>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</si>
  <si>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</si>
  <si>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</si>
  <si>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</si>
  <si>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</si>
  <si>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</si>
  <si>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</si>
  <si>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</si>
  <si>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</si>
  <si>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</si>
  <si>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</si>
  <si>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</si>
  <si>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</si>
  <si>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</si>
  <si>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</si>
  <si>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</si>
  <si>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</si>
  <si>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</si>
  <si>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</si>
  <si>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</si>
  <si>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</si>
  <si>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</si>
  <si>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</si>
  <si>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</si>
  <si>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</si>
  <si>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</si>
  <si>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</si>
  <si>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</si>
  <si>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</si>
  <si>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</si>
  <si>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</si>
  <si>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</si>
  <si>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</si>
  <si>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</si>
  <si>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</si>
  <si>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</si>
  <si>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</si>
  <si>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</si>
  <si>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</si>
  <si>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</si>
  <si>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</si>
  <si>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</si>
  <si>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</si>
  <si>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</si>
  <si>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</si>
  <si>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</si>
  <si>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</si>
  <si>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</si>
  <si>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</si>
  <si>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</si>
  <si>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</si>
  <si>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</si>
  <si>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</si>
  <si>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</si>
  <si>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</si>
  <si>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</si>
  <si>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</si>
  <si>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</si>
  <si>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</si>
  <si>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</si>
  <si>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</si>
  <si>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</si>
  <si>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</si>
  <si>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</si>
  <si>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</si>
  <si>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</si>
  <si>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</si>
  <si>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</si>
  <si>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</si>
  <si>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</si>
  <si>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</si>
  <si>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</si>
  <si>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</si>
  <si>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</si>
  <si>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</si>
  <si>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</si>
  <si>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</si>
  <si>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</si>
  <si>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</si>
  <si>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</si>
  <si>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</si>
  <si>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</si>
  <si>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</si>
  <si>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</si>
  <si>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</si>
  <si>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</si>
  <si>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</si>
  <si>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</si>
  <si>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</si>
  <si>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</si>
  <si>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</si>
  <si>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</si>
  <si>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</si>
  <si>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</si>
  <si>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</si>
  <si>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</si>
  <si>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</si>
  <si>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</si>
  <si>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</si>
  <si>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</si>
  <si>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</si>
  <si>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</si>
  <si>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</si>
  <si>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</si>
  <si>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</si>
  <si>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</si>
  <si>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</si>
  <si>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</si>
  <si>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</si>
  <si>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</si>
  <si>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</si>
  <si>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</si>
  <si>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</si>
  <si>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</si>
  <si>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</si>
  <si>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</si>
  <si>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</si>
  <si>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</si>
  <si>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</si>
  <si>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</si>
  <si>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</si>
  <si>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</si>
  <si>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</si>
  <si>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</si>
  <si>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</si>
  <si>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</si>
  <si>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</si>
  <si>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</si>
  <si>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</si>
  <si>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</si>
  <si>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</si>
  <si>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</si>
  <si>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</si>
  <si>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</si>
  <si>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</si>
  <si>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</si>
  <si>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</si>
  <si>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</si>
  <si>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</si>
  <si>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</si>
  <si>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</si>
  <si>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</si>
  <si>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</si>
  <si>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</si>
  <si>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</si>
  <si>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</si>
  <si>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</si>
  <si>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</si>
  <si>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</si>
  <si>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</si>
  <si>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</si>
  <si>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</si>
  <si>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</si>
  <si>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</si>
  <si>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</si>
  <si>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</si>
  <si>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</si>
  <si>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</si>
  <si>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</si>
  <si>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</si>
  <si>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</si>
  <si>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</si>
  <si>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</si>
  <si>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</si>
  <si>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</si>
  <si>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</si>
  <si>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</si>
  <si>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</si>
  <si>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</si>
  <si>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</si>
  <si>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</si>
  <si>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</si>
  <si>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</si>
  <si>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</si>
  <si>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</si>
  <si>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</si>
  <si>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</si>
  <si>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</si>
  <si>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</si>
  <si>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</si>
  <si>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</si>
  <si>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</si>
  <si>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</si>
  <si>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</si>
  <si>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</si>
  <si>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</si>
  <si>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</si>
  <si>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</si>
  <si>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</si>
  <si>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</si>
  <si>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</si>
  <si>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</si>
  <si>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</si>
  <si>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</si>
  <si>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</si>
  <si>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</si>
  <si>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</si>
  <si>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</si>
  <si>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</si>
  <si>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</si>
  <si>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</si>
  <si>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</si>
  <si>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</si>
  <si>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</si>
  <si>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</si>
  <si>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</si>
  <si>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</si>
  <si>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</si>
  <si>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</si>
  <si>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</si>
  <si>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</si>
  <si>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</si>
  <si>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</si>
  <si>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</si>
  <si>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</si>
  <si>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</si>
  <si>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</si>
  <si>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</si>
  <si>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</si>
  <si>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</si>
  <si>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</si>
  <si>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</si>
  <si>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</si>
  <si>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</si>
  <si>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</si>
  <si>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</si>
  <si>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</si>
  <si>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</si>
  <si>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</si>
  <si>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</si>
  <si>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</si>
  <si>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</si>
  <si>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</si>
  <si>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</si>
  <si>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</si>
  <si>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</si>
  <si>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</si>
  <si>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</si>
  <si>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</si>
  <si>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</si>
  <si>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</si>
  <si>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</si>
  <si>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</si>
  <si>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</si>
  <si>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</si>
  <si>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</si>
  <si>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</si>
  <si>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</si>
  <si>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</si>
  <si>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</si>
  <si>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</si>
  <si>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</si>
  <si>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</si>
  <si>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</si>
  <si>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</si>
  <si>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</si>
  <si>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</si>
  <si>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</si>
  <si>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</si>
  <si>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</si>
  <si>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</si>
  <si>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</si>
  <si>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</si>
  <si>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</si>
  <si>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</si>
  <si>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</si>
  <si>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</si>
  <si>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</si>
  <si>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</si>
  <si>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</si>
  <si>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</si>
  <si>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</si>
  <si>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</si>
  <si>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</si>
  <si>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</si>
  <si>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</si>
  <si>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</si>
  <si>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</si>
  <si>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</si>
  <si>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</si>
  <si>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</si>
  <si>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</si>
  <si>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</si>
  <si>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</si>
  <si>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</si>
  <si>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</si>
  <si>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</si>
  <si>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</si>
  <si>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</si>
  <si>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</si>
  <si>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</si>
  <si>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</si>
  <si>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</si>
  <si>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</si>
  <si>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</si>
  <si>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</si>
  <si>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</si>
  <si>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</si>
  <si>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</si>
  <si>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</si>
  <si>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</si>
  <si>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</si>
  <si>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</si>
  <si>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</si>
  <si>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</si>
  <si>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</si>
  <si>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</si>
  <si>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</si>
  <si>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</si>
  <si>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</si>
  <si>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</si>
  <si>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</si>
  <si>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</si>
  <si>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</si>
  <si>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</si>
  <si>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</si>
  <si>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</si>
  <si>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</si>
  <si>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</si>
  <si>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</si>
  <si>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</si>
  <si>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</si>
  <si>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</si>
  <si>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</si>
  <si>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</si>
  <si>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</si>
  <si>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</si>
  <si>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</si>
  <si>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</si>
  <si>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</si>
  <si>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</si>
  <si>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</si>
  <si>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</si>
  <si>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</si>
  <si>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</si>
  <si>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</si>
  <si>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</si>
  <si>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</si>
  <si>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</si>
  <si>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</si>
  <si>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</si>
  <si>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</si>
  <si>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</si>
  <si>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</si>
  <si>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</si>
  <si>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</si>
  <si>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</si>
  <si>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</si>
  <si>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</si>
  <si>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</si>
  <si>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</si>
  <si>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</si>
  <si>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</si>
  <si>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</si>
  <si>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</si>
  <si>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</si>
  <si>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</si>
  <si>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</si>
  <si>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</si>
  <si>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</si>
  <si>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</si>
  <si>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</si>
  <si>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</si>
  <si>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</si>
  <si>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</si>
  <si>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</si>
  <si>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</si>
  <si>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</si>
  <si>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</si>
  <si>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</si>
  <si>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</si>
  <si>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</si>
  <si>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</si>
  <si>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</si>
  <si>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</si>
  <si>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</si>
  <si>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</si>
  <si>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</si>
  <si>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</si>
  <si>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</si>
  <si>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</si>
  <si>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</si>
  <si>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</si>
  <si>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</si>
  <si>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</si>
  <si>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</si>
  <si>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</si>
  <si>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</si>
  <si>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</si>
  <si>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</si>
  <si>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</si>
  <si>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</si>
  <si>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</si>
  <si>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</si>
  <si>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</si>
  <si>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</si>
  <si>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</si>
  <si>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</si>
  <si>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</si>
  <si>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</si>
  <si>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</si>
  <si>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</si>
  <si>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</si>
  <si>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</si>
  <si>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</si>
  <si>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</si>
  <si>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</si>
  <si>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</si>
  <si>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</si>
  <si>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</si>
  <si>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</si>
  <si>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</si>
  <si>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</si>
  <si>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</si>
  <si>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</si>
  <si>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</si>
  <si>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</si>
  <si>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</si>
  <si>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</si>
  <si>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</si>
  <si>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</si>
  <si>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</si>
  <si>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</si>
  <si>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</si>
  <si>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</si>
  <si>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</si>
  <si>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</si>
  <si>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</si>
  <si>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</si>
  <si>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</si>
  <si>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</si>
  <si>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</si>
  <si>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</si>
  <si>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</si>
  <si>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</si>
  <si>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</si>
  <si>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</si>
  <si>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</si>
  <si>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</si>
  <si>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</si>
  <si>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</si>
  <si>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</si>
  <si>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</si>
  <si>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</si>
  <si>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</si>
  <si>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</si>
  <si>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</si>
  <si>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</si>
  <si>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</si>
  <si>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</si>
  <si>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</si>
  <si>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</si>
  <si>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</si>
  <si>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</si>
  <si>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</si>
  <si>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</si>
  <si>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</si>
  <si>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</si>
  <si>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</si>
  <si>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</si>
  <si>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</si>
  <si>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</si>
  <si>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</si>
  <si>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</si>
  <si>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</si>
  <si>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</si>
  <si>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</si>
  <si>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</si>
  <si>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</si>
  <si>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</si>
  <si>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</si>
  <si>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</si>
  <si>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</si>
  <si>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</si>
  <si>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</si>
  <si>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</si>
  <si>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</si>
  <si>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</si>
  <si>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</si>
  <si>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</si>
  <si>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</si>
  <si>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</si>
  <si>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</si>
  <si>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</si>
  <si>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</si>
  <si>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</si>
  <si>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</si>
  <si>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</si>
  <si>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</si>
  <si>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</si>
  <si>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</si>
  <si>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</si>
  <si>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</si>
  <si>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</si>
  <si>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</si>
  <si>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</si>
  <si>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</si>
  <si>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</si>
  <si>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</si>
  <si>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</si>
  <si>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</si>
  <si>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</si>
  <si>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</si>
  <si>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</si>
  <si>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</si>
  <si>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</si>
  <si>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</si>
  <si>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</si>
  <si>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</si>
  <si>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</si>
  <si>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</si>
  <si>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</si>
  <si>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</si>
  <si>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</si>
  <si>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</si>
  <si>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</si>
  <si>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</si>
  <si>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</si>
  <si>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</si>
  <si>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</si>
  <si>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</si>
  <si>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</si>
  <si>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</si>
  <si>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</si>
  <si>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</si>
  <si>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</si>
  <si>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</si>
  <si>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</si>
  <si>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</si>
  <si>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</si>
  <si>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</si>
  <si>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</si>
  <si>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</si>
  <si>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</si>
  <si>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</si>
  <si>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</si>
  <si>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</si>
  <si>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</si>
  <si>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</si>
  <si>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</si>
  <si>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</si>
  <si>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</si>
  <si>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</si>
  <si>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</si>
  <si>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</si>
  <si>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</si>
  <si>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</si>
  <si>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</si>
  <si>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</si>
  <si>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</si>
  <si>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</si>
  <si>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</si>
  <si>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</si>
  <si>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</si>
  <si>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</si>
  <si>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</si>
  <si>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</si>
  <si>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</si>
  <si>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</si>
  <si>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</si>
  <si>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</si>
  <si>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</si>
  <si>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</si>
  <si>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</si>
  <si>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</si>
  <si>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</si>
  <si>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</si>
  <si>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</si>
  <si>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</si>
  <si>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</si>
  <si>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</si>
  <si>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</si>
  <si>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</si>
  <si>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</si>
  <si>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</si>
  <si>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</si>
  <si>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</si>
  <si>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</si>
  <si>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</si>
  <si>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</si>
  <si>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</si>
  <si>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</si>
  <si>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</si>
  <si>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</si>
  <si>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</si>
  <si>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</si>
  <si>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</si>
  <si>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</si>
  <si>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</si>
  <si>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</si>
  <si>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</si>
  <si>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</si>
  <si>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</si>
  <si>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</si>
  <si>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</si>
  <si>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</si>
  <si>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</si>
  <si>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</si>
  <si>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</si>
  <si>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</si>
  <si>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</si>
  <si>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</si>
  <si>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</si>
  <si>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</si>
  <si>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</si>
  <si>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</si>
  <si>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</si>
  <si>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</si>
  <si>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</si>
  <si>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</si>
  <si>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</si>
  <si>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</si>
  <si>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</si>
  <si>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</si>
  <si>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</si>
  <si>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</si>
  <si>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</si>
  <si>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</si>
  <si>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</si>
  <si>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</si>
  <si>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</si>
  <si>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</si>
  <si>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</si>
  <si>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</si>
  <si>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</si>
  <si>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</si>
  <si>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</si>
  <si>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</si>
  <si>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</si>
  <si>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</si>
  <si>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</si>
  <si>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</si>
  <si>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</si>
  <si>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</si>
  <si>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</si>
  <si>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</si>
  <si>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</si>
  <si>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</si>
  <si>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</si>
  <si>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</si>
  <si>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</si>
  <si>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</si>
  <si>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</si>
  <si>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</si>
  <si>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</si>
  <si>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</si>
  <si>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</si>
  <si>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</si>
  <si>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</si>
  <si>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</si>
  <si>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</si>
  <si>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</si>
  <si>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</si>
  <si>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</si>
  <si>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</si>
  <si>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</si>
  <si>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</si>
  <si>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</si>
  <si>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</si>
  <si>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</si>
  <si>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</si>
  <si>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</si>
  <si>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</si>
  <si>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</si>
  <si>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</si>
  <si>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</si>
  <si>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</si>
  <si>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</si>
  <si>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</si>
  <si>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</si>
  <si>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</si>
  <si>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</si>
  <si>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</si>
  <si>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</si>
  <si>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</si>
  <si>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</si>
  <si>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</si>
  <si>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</si>
  <si>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</si>
  <si>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</si>
  <si>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</si>
  <si>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</si>
  <si>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</si>
  <si>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</si>
  <si>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</si>
  <si>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</si>
  <si>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</si>
  <si>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</si>
  <si>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</si>
  <si>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</si>
  <si>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</si>
  <si>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</si>
  <si>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</si>
  <si>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</si>
  <si>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</si>
  <si>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</si>
  <si>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</si>
  <si>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</si>
  <si>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</si>
  <si>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</si>
  <si>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</si>
  <si>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</si>
  <si>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</si>
  <si>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</si>
  <si>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</si>
  <si>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</si>
  <si>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</si>
  <si>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</si>
  <si>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</si>
  <si>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</si>
  <si>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</si>
  <si>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</si>
  <si>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</si>
  <si>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</si>
  <si>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</si>
  <si>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</si>
  <si>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</si>
  <si>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</si>
  <si>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</si>
  <si>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</si>
  <si>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</si>
  <si>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</si>
  <si>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</si>
  <si>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</si>
  <si>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</si>
  <si>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</si>
  <si>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</si>
  <si>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</si>
  <si>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</si>
  <si>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</si>
  <si>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</si>
  <si>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</si>
  <si>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</si>
  <si>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</si>
  <si>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</si>
  <si>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</si>
  <si>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</si>
  <si>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</si>
  <si>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</si>
  <si>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</si>
  <si>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</si>
  <si>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</si>
  <si>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</si>
  <si>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</si>
  <si>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</si>
  <si>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</si>
  <si>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</si>
  <si>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</si>
  <si>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</si>
  <si>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</si>
  <si>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</si>
  <si>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</si>
  <si>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</si>
  <si>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</si>
  <si>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</si>
  <si>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</si>
  <si>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</si>
  <si>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</si>
  <si>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</si>
  <si>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</si>
  <si>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</si>
  <si>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</si>
  <si>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</si>
  <si>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</si>
  <si>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</si>
  <si>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</si>
  <si>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</si>
  <si>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</si>
  <si>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</si>
  <si>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</si>
  <si>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</si>
  <si>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</si>
  <si>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</si>
  <si>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</si>
  <si>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</si>
  <si>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</si>
  <si>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</si>
  <si>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</si>
  <si>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</si>
  <si>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</si>
  <si>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</si>
  <si>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</si>
  <si>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</si>
  <si>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</si>
  <si>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</si>
  <si>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</si>
  <si>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</si>
  <si>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</si>
  <si>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</si>
  <si>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</si>
  <si>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</si>
  <si>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</si>
  <si>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</si>
  <si>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</si>
  <si>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</si>
  <si>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</si>
  <si>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</si>
  <si>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</si>
  <si>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</si>
  <si>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</si>
  <si>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</si>
  <si>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</si>
  <si>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</si>
  <si>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</si>
  <si>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</si>
  <si>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</si>
  <si>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</si>
  <si>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</si>
  <si>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</si>
  <si>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</si>
  <si>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</si>
  <si>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</si>
  <si>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</si>
  <si>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</si>
  <si>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</si>
  <si>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</si>
  <si>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</si>
  <si>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</si>
  <si>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</si>
  <si>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</si>
  <si>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</si>
  <si>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</si>
  <si>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</si>
  <si>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</si>
  <si>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</si>
  <si>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</si>
  <si>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</si>
  <si>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</si>
  <si>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</si>
  <si>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</si>
  <si>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</si>
  <si>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</si>
  <si>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</si>
  <si>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</si>
  <si>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</si>
  <si>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</si>
  <si>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</si>
  <si>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</si>
  <si>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</si>
  <si>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</si>
  <si>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</si>
  <si>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</si>
  <si>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</si>
  <si>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</si>
  <si>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</si>
  <si>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</si>
  <si>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</si>
  <si>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</si>
  <si>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</si>
  <si>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</si>
  <si>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</si>
  <si>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</si>
  <si>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</si>
  <si>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</si>
  <si>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</si>
  <si>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</si>
  <si>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</si>
  <si>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</si>
  <si>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</si>
  <si>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</si>
  <si>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</si>
  <si>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</si>
  <si>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</si>
  <si>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</si>
  <si>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</si>
  <si>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</si>
  <si>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</si>
  <si>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</si>
  <si>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</si>
  <si>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</si>
  <si>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</si>
  <si>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</si>
  <si>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</si>
  <si>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</si>
  <si>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</si>
  <si>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</si>
  <si>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</si>
  <si>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</si>
  <si>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</si>
  <si>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</si>
  <si>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</si>
  <si>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</si>
  <si>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</si>
  <si>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</si>
  <si>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</si>
  <si>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</si>
  <si>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</si>
  <si>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</si>
  <si>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</si>
  <si>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</si>
  <si>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</si>
  <si>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</si>
  <si>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</si>
  <si>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</si>
  <si>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</si>
  <si>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</si>
  <si>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</si>
  <si>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</si>
  <si>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</si>
  <si>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</si>
  <si>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</si>
  <si>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</si>
  <si>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</si>
  <si>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</si>
  <si>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</si>
  <si>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</si>
  <si>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</si>
  <si>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</si>
  <si>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</si>
  <si>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</si>
  <si>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</si>
  <si>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</si>
  <si>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</si>
  <si>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</si>
  <si>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</si>
  <si>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</si>
  <si>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</si>
  <si>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</si>
  <si>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</si>
  <si>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</si>
  <si>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</si>
  <si>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</si>
  <si>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</si>
  <si>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</si>
  <si>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</si>
  <si>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</si>
  <si>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</si>
  <si>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</si>
  <si>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</si>
  <si>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</si>
  <si>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</si>
  <si>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</si>
  <si>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</si>
  <si>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</si>
  <si>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</si>
  <si>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</si>
  <si>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</si>
  <si>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</si>
  <si>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</si>
  <si>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</si>
  <si>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</si>
  <si>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</si>
  <si>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</si>
  <si>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</si>
  <si>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</si>
  <si>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</si>
  <si>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</si>
  <si>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</si>
  <si>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</si>
  <si>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</si>
  <si>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</si>
  <si>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</si>
  <si>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</si>
  <si>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</si>
  <si>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</si>
  <si>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</si>
  <si>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</si>
  <si>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</si>
  <si>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</si>
  <si>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</si>
  <si>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</si>
  <si>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</si>
  <si>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</si>
  <si>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</si>
  <si>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</si>
  <si>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</si>
  <si>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</si>
  <si>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</si>
  <si>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</si>
  <si>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</si>
  <si>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</si>
  <si>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</si>
  <si>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</si>
  <si>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</si>
  <si>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</si>
  <si>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</si>
  <si>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</si>
  <si>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</si>
  <si>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</si>
  <si>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</si>
  <si>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</si>
  <si>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</si>
  <si>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</si>
  <si>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</si>
  <si>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</si>
  <si>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</si>
  <si>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</si>
  <si>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</si>
  <si>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</si>
  <si>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</si>
  <si>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</si>
  <si>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</si>
  <si>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</si>
  <si>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</si>
  <si>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</si>
  <si>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</si>
  <si>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</si>
  <si>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</si>
  <si>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</si>
  <si>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</si>
  <si>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</si>
  <si>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</si>
  <si>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</si>
  <si>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</si>
  <si>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</si>
  <si>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</si>
  <si>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</si>
  <si>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</si>
  <si>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</si>
  <si>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</si>
  <si>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</si>
  <si>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</si>
  <si>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</si>
  <si>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</si>
  <si>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</si>
  <si>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</si>
  <si>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</si>
  <si>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</si>
  <si>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</si>
  <si>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</si>
  <si>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</si>
  <si>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</si>
  <si>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</si>
  <si>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</si>
  <si>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</si>
  <si>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</si>
  <si>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</si>
  <si>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</si>
  <si>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</si>
  <si>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</si>
  <si>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</si>
  <si>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</si>
  <si>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</si>
  <si>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</si>
  <si>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</si>
  <si>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</si>
  <si>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</si>
  <si>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</si>
  <si>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</si>
  <si>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</si>
  <si>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</si>
  <si>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</si>
  <si>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</si>
  <si>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</si>
  <si>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</si>
  <si>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</si>
  <si>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</si>
  <si>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</si>
  <si>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</si>
  <si>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</si>
  <si>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</si>
  <si>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</si>
  <si>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</si>
  <si>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</si>
  <si>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</si>
  <si>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</si>
  <si>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</si>
  <si>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</si>
  <si>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</si>
  <si>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</si>
  <si>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</si>
  <si>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</si>
  <si>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</si>
  <si>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</si>
  <si>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</si>
  <si>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</si>
  <si>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</si>
  <si>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</si>
  <si>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</si>
  <si>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</si>
  <si>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</si>
  <si>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</si>
  <si>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</si>
  <si>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</si>
  <si>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</si>
  <si>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</si>
  <si>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</si>
  <si>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</si>
  <si>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</si>
  <si>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</si>
  <si>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</si>
  <si>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</si>
  <si>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</si>
  <si>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</si>
  <si>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</si>
  <si>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</si>
  <si>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</si>
  <si>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</si>
  <si>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</si>
  <si>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</si>
  <si>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</si>
  <si>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</si>
  <si>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</si>
  <si>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</si>
  <si>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</si>
  <si>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</si>
  <si>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</si>
  <si>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</si>
  <si>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</si>
  <si>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</si>
  <si>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</si>
  <si>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</si>
  <si>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</si>
  <si>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</si>
  <si>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</si>
  <si>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</si>
  <si>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</si>
  <si>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</si>
  <si>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</si>
  <si>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</si>
  <si>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</si>
  <si>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</si>
  <si>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</si>
  <si>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</si>
  <si>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</si>
  <si>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</si>
  <si>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</si>
  <si>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</si>
  <si>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</si>
  <si>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</si>
  <si>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</si>
  <si>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</si>
  <si>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</si>
  <si>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</si>
  <si>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</si>
  <si>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</si>
  <si>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</si>
  <si>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</si>
  <si>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</si>
  <si>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</si>
  <si>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</si>
  <si>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</si>
  <si>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</si>
  <si>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</si>
  <si>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</si>
  <si>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</si>
  <si>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</si>
  <si>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</si>
  <si>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</si>
  <si>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</si>
  <si>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</si>
  <si>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</si>
  <si>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</si>
  <si>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</si>
  <si>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</si>
  <si>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</si>
  <si>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</si>
  <si>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</si>
  <si>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</si>
  <si>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</si>
  <si>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</si>
  <si>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</si>
  <si>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</si>
  <si>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</si>
  <si>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</si>
  <si>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</si>
  <si>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</si>
  <si>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</si>
  <si>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</si>
  <si>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</si>
  <si>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</si>
  <si>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</si>
  <si>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</si>
  <si>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</si>
  <si>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</si>
  <si>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</si>
  <si>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</si>
  <si>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</si>
  <si>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</si>
  <si>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</si>
  <si>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</si>
  <si>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</si>
  <si>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</si>
  <si>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</si>
  <si>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</si>
  <si>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</si>
  <si>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</si>
  <si>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</si>
  <si>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</si>
  <si>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</si>
  <si>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</si>
  <si>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</si>
  <si>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</si>
  <si>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</si>
  <si>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</si>
  <si>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</si>
  <si>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</si>
  <si>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</si>
  <si>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</si>
  <si>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</si>
  <si>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</si>
  <si>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</si>
  <si>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</si>
  <si>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</si>
  <si>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</si>
  <si>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</si>
  <si>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</si>
  <si>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</si>
  <si>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</si>
  <si>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</si>
  <si>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</si>
  <si>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</si>
  <si>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</si>
  <si>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</si>
  <si>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</si>
  <si>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</si>
  <si>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</si>
  <si>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</si>
  <si>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</si>
  <si>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</si>
  <si>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</si>
  <si>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</si>
  <si>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</si>
  <si>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</si>
  <si>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</si>
  <si>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</si>
  <si>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</si>
  <si>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</si>
  <si>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</si>
  <si>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</si>
  <si>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</si>
  <si>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</si>
  <si>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</si>
  <si>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</si>
  <si>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</si>
  <si>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</si>
  <si>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</si>
  <si>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</si>
  <si>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</si>
  <si>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</si>
  <si>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</si>
  <si>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</si>
  <si>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</si>
  <si>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</si>
  <si>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</si>
  <si>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</si>
  <si>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</si>
  <si>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</si>
  <si>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</si>
  <si>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</si>
  <si>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</si>
  <si>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</si>
  <si>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</si>
  <si>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</si>
  <si>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</si>
  <si>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</si>
  <si>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</si>
  <si>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</si>
  <si>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</si>
  <si>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</si>
  <si>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</si>
  <si>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</si>
  <si>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</si>
  <si>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</si>
  <si>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</si>
  <si>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</si>
  <si>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</si>
  <si>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</si>
  <si>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</si>
  <si>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</si>
  <si>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</si>
  <si>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</si>
  <si>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</si>
  <si>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</si>
  <si>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</si>
  <si>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</si>
  <si>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</si>
  <si>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</si>
  <si>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</si>
  <si>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</si>
  <si>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</si>
  <si>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</si>
  <si>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</si>
  <si>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</si>
  <si>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</si>
  <si>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</si>
  <si>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</si>
  <si>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</si>
  <si>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</si>
  <si>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</si>
  <si>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</si>
  <si>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</si>
  <si>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</si>
  <si>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</si>
  <si>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</si>
  <si>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</si>
  <si>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</si>
  <si>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</si>
  <si>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</si>
  <si>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</si>
  <si>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</si>
  <si>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</si>
  <si>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</si>
  <si>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</si>
  <si>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</si>
  <si>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</si>
  <si>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</si>
  <si>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</si>
  <si>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</si>
  <si>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</si>
  <si>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</si>
  <si>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</si>
  <si>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</si>
  <si>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</si>
  <si>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</si>
  <si>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</si>
  <si>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</si>
  <si>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</si>
  <si>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</si>
  <si>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</si>
  <si>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</si>
  <si>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</si>
  <si>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</si>
  <si>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</si>
  <si>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</si>
  <si>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</si>
  <si>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</si>
  <si>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</si>
  <si>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</si>
  <si>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</si>
  <si>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</si>
  <si>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</si>
  <si>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</si>
  <si>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</si>
  <si>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</si>
  <si>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</si>
  <si>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</si>
  <si>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</si>
  <si>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</si>
  <si>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</si>
  <si>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</si>
  <si>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</si>
  <si>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</si>
  <si>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</si>
  <si>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</si>
  <si>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</si>
  <si>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</si>
  <si>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</si>
  <si>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</si>
  <si>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</si>
  <si>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</si>
  <si>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</si>
  <si>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</si>
  <si>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</si>
  <si>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</si>
  <si>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</si>
  <si>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</si>
  <si>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</si>
  <si>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</si>
  <si>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</si>
  <si>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</si>
  <si>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</si>
  <si>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</si>
  <si>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</si>
  <si>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</si>
  <si>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</si>
  <si>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</si>
  <si>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</si>
  <si>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</si>
  <si>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</si>
  <si>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</si>
  <si>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</si>
  <si>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</si>
  <si>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</si>
  <si>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</si>
  <si>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</si>
  <si>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</si>
  <si>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</si>
  <si>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</si>
  <si>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</si>
  <si>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</si>
  <si>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</si>
  <si>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</si>
  <si>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</si>
  <si>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</si>
  <si>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</si>
  <si>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</si>
  <si>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</si>
  <si>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</si>
  <si>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</si>
  <si>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</si>
  <si>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</si>
  <si>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</si>
  <si>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</si>
  <si>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</si>
  <si>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</si>
  <si>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</si>
  <si>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</si>
  <si>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</si>
  <si>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</si>
  <si>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</si>
  <si>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</si>
  <si>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</si>
  <si>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</si>
  <si>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</si>
  <si>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</si>
  <si>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</si>
  <si>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</si>
  <si>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</si>
  <si>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</si>
  <si>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</si>
  <si>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</si>
  <si>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</si>
  <si>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</si>
  <si>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</si>
  <si>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</si>
  <si>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</si>
  <si>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</si>
  <si>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</si>
  <si>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</si>
  <si>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</si>
  <si>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</si>
  <si>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</si>
  <si>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</si>
  <si>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</si>
  <si>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</si>
  <si>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</si>
  <si>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</si>
  <si>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</si>
  <si>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</si>
  <si>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</si>
  <si>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</si>
  <si>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</si>
  <si>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</si>
  <si>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</si>
  <si>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</si>
  <si>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</si>
  <si>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</si>
  <si>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</si>
  <si>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</si>
  <si>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</si>
  <si>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</si>
  <si>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</si>
  <si>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</si>
  <si>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</si>
  <si>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</si>
  <si>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</si>
  <si>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</si>
  <si>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</si>
  <si>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</si>
  <si>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</si>
  <si>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</si>
  <si>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</si>
  <si>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</si>
  <si>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</si>
  <si>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</si>
  <si>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</si>
  <si>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</si>
  <si>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</si>
  <si>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</si>
  <si>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</si>
  <si>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</si>
  <si>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</si>
  <si>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</si>
  <si>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</si>
  <si>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</si>
  <si>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</si>
  <si>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</si>
  <si>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</si>
  <si>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</si>
  <si>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</si>
  <si>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</si>
  <si>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</si>
  <si>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</si>
  <si>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</si>
  <si>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</si>
  <si>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</si>
  <si>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</si>
  <si>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</si>
  <si>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</si>
  <si>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</si>
  <si>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</si>
  <si>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</si>
  <si>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</si>
  <si>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</si>
  <si>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</si>
  <si>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</si>
  <si>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</si>
  <si>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</si>
  <si>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</si>
  <si>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</si>
  <si>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</si>
  <si>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</si>
  <si>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</si>
  <si>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</si>
  <si>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</si>
  <si>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</si>
  <si>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</si>
  <si>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</si>
  <si>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</si>
  <si>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</si>
  <si>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</si>
  <si>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</si>
  <si>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</si>
  <si>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</si>
  <si>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</si>
  <si>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</si>
  <si>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</si>
  <si>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</si>
  <si>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</si>
  <si>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</si>
  <si>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</si>
  <si>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</si>
  <si>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</si>
  <si>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</si>
  <si>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</si>
  <si>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</si>
  <si>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</si>
  <si>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</si>
  <si>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</si>
  <si>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</si>
  <si>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</si>
  <si>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</si>
  <si>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</si>
  <si>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</si>
  <si>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</si>
  <si>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</si>
  <si>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</si>
  <si>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</si>
  <si>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</si>
  <si>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</si>
  <si>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</si>
  <si>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</si>
  <si>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</si>
  <si>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</si>
  <si>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</si>
  <si>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</si>
  <si>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</si>
  <si>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</si>
  <si>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</si>
  <si>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</si>
  <si>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</si>
  <si>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</si>
  <si>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</si>
  <si>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</si>
  <si>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</si>
  <si>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</si>
  <si>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</si>
  <si>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</si>
  <si>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</si>
  <si>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</si>
  <si>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</si>
  <si>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</si>
  <si>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</si>
  <si>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</si>
  <si>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</si>
  <si>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</si>
  <si>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</si>
  <si>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</si>
  <si>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</si>
  <si>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</si>
  <si>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</si>
  <si>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</si>
  <si>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</si>
  <si>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</si>
  <si>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</si>
  <si>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</si>
  <si>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</si>
  <si>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</si>
  <si>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</si>
  <si>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</si>
  <si>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</si>
  <si>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</si>
  <si>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</si>
  <si>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</si>
  <si>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</si>
  <si>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</si>
  <si>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</si>
  <si>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</si>
  <si>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</si>
  <si>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</si>
  <si>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</si>
  <si>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</si>
  <si>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</si>
  <si>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</si>
  <si>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</si>
  <si>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</si>
  <si>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</si>
  <si>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</si>
  <si>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</si>
  <si>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</si>
  <si>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</si>
  <si>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</si>
  <si>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</si>
  <si>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</si>
  <si>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</si>
  <si>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</si>
  <si>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</si>
  <si>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</si>
  <si>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</si>
  <si>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</si>
  <si>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</si>
  <si>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</si>
  <si>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</si>
  <si>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</si>
  <si>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</si>
  <si>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</si>
  <si>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</si>
  <si>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</si>
  <si>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</si>
  <si>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</si>
  <si>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</si>
  <si>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</si>
  <si>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</si>
  <si>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</si>
  <si>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</si>
  <si>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</si>
  <si>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</si>
  <si>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</si>
  <si>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</si>
  <si>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</si>
  <si>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</si>
  <si>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</si>
  <si>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</si>
  <si>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</si>
  <si>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</si>
  <si>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</si>
  <si>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</si>
  <si>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</si>
  <si>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</si>
  <si>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</si>
  <si>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</si>
  <si>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</si>
  <si>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</si>
  <si>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</si>
  <si>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</si>
  <si>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</si>
  <si>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</si>
  <si>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</si>
  <si>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</si>
  <si>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</si>
  <si>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</si>
  <si>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</si>
  <si>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</si>
  <si>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</si>
  <si>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</si>
  <si>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</si>
  <si>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</si>
  <si>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</si>
  <si>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</si>
  <si>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</si>
  <si>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</si>
  <si>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</si>
  <si>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</si>
  <si>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</si>
  <si>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</si>
  <si>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</si>
  <si>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</si>
  <si>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</si>
  <si>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</si>
  <si>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</si>
  <si>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</si>
  <si>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</si>
  <si>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</si>
  <si>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</si>
  <si>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</si>
  <si>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</si>
  <si>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</si>
  <si>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</si>
  <si>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</si>
  <si>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</si>
  <si>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</si>
  <si>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</si>
  <si>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</si>
  <si>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</si>
  <si>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</si>
  <si>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</si>
  <si>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</si>
  <si>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</si>
  <si>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</si>
  <si>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</si>
  <si>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</si>
  <si>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</si>
  <si>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</si>
  <si>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</si>
  <si>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</si>
  <si>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</si>
  <si>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</si>
  <si>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</si>
  <si>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</si>
  <si>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</si>
  <si>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</si>
  <si>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</si>
  <si>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</si>
  <si>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</si>
  <si>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</si>
  <si>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</si>
  <si>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</si>
  <si>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</si>
  <si>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</si>
  <si>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</si>
  <si>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</si>
  <si>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</si>
  <si>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</si>
  <si>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</si>
  <si>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</si>
  <si>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</si>
  <si>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</si>
  <si>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</si>
  <si>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</si>
  <si>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</si>
  <si>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</si>
  <si>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</si>
  <si>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</si>
  <si>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</si>
  <si>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</si>
  <si>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</si>
  <si>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</si>
  <si>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</si>
  <si>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</si>
  <si>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</si>
  <si>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</si>
  <si>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</si>
  <si>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</si>
  <si>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</si>
  <si>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</si>
  <si>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</si>
  <si>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</si>
  <si>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</si>
  <si>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</si>
  <si>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</si>
  <si>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</si>
  <si>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</si>
  <si>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</si>
  <si>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</si>
  <si>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</si>
  <si>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</si>
  <si>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</si>
  <si>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</si>
  <si>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</si>
  <si>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</si>
  <si>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</si>
  <si>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</si>
  <si>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</si>
  <si>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</si>
  <si>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</si>
  <si>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</si>
  <si>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</si>
  <si>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</si>
  <si>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</si>
  <si>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</si>
  <si>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</si>
  <si>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</si>
  <si>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</si>
  <si>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</si>
  <si>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</si>
  <si>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</si>
  <si>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</si>
  <si>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</si>
  <si>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</si>
  <si>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</si>
  <si>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</si>
  <si>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</si>
  <si>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</si>
  <si>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</si>
  <si>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</si>
  <si>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</si>
  <si>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</si>
  <si>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</si>
  <si>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</si>
  <si>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</si>
  <si>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</si>
  <si>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</si>
  <si>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</si>
  <si>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</si>
  <si>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</si>
  <si>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</si>
  <si>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</si>
  <si>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</si>
  <si>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</si>
  <si>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</si>
  <si>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</si>
  <si>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</si>
  <si>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</si>
  <si>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</si>
  <si>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</si>
  <si>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</si>
  <si>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</si>
  <si>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</si>
  <si>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</si>
  <si>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</si>
  <si>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</si>
  <si>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</si>
  <si>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</si>
  <si>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</si>
  <si>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</si>
  <si>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</si>
  <si>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</si>
  <si>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</si>
  <si>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</si>
  <si>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</si>
  <si>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</si>
  <si>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</si>
  <si>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</si>
  <si>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</si>
  <si>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</si>
  <si>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</si>
  <si>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</si>
  <si>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</si>
  <si>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</si>
  <si>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</si>
  <si>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</si>
  <si>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</si>
  <si>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</si>
  <si>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</si>
  <si>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</si>
  <si>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</si>
  <si>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</si>
  <si>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</si>
  <si>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</si>
  <si>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</si>
  <si>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</si>
  <si>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</si>
  <si>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</si>
  <si>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</si>
  <si>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</si>
  <si>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</si>
  <si>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</si>
  <si>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</si>
  <si>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</si>
  <si>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</si>
  <si>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</si>
  <si>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</si>
  <si>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</si>
  <si>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</si>
  <si>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</si>
  <si>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</si>
  <si>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</si>
  <si>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</si>
  <si>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</si>
  <si>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</si>
  <si>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</si>
  <si>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</si>
  <si>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</si>
  <si>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</si>
  <si>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</si>
  <si>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</si>
  <si>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</si>
  <si>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</si>
  <si>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</si>
  <si>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</si>
  <si>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</si>
  <si>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</si>
  <si>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</si>
  <si>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</si>
  <si>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</si>
  <si>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</si>
  <si>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</si>
  <si>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</si>
  <si>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</si>
  <si>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</si>
  <si>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</si>
  <si>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</si>
  <si>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</si>
  <si>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</si>
  <si>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</si>
  <si>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</si>
  <si>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</si>
  <si>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</si>
  <si>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</si>
  <si>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</si>
  <si>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</si>
  <si>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</si>
  <si>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</si>
  <si>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</si>
  <si>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</si>
  <si>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</si>
  <si>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</si>
  <si>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</si>
  <si>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</si>
  <si>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</si>
  <si>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</si>
  <si>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</si>
  <si>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</si>
  <si>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</si>
  <si>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</si>
  <si>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</si>
  <si>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</si>
  <si>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</si>
  <si>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</si>
  <si>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</si>
  <si>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</si>
  <si>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</si>
  <si>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</si>
  <si>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</si>
  <si>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</si>
  <si>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</si>
  <si>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</si>
  <si>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</si>
  <si>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</si>
  <si>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</si>
  <si>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</si>
  <si>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</si>
  <si>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</si>
  <si>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</si>
  <si>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</si>
  <si>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</si>
  <si>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</si>
  <si>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</si>
  <si>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</si>
  <si>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</si>
  <si>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</si>
  <si>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</si>
  <si>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</si>
  <si>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</si>
  <si>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</si>
  <si>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</si>
  <si>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</si>
  <si>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</si>
  <si>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</si>
  <si>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</si>
  <si>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</si>
  <si>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</si>
  <si>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</si>
  <si>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</si>
  <si>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</si>
  <si>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</si>
  <si>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</si>
  <si>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</si>
  <si>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</si>
  <si>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</si>
  <si>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</si>
  <si>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</si>
  <si>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</si>
  <si>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</si>
  <si>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</si>
  <si>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</si>
  <si>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</si>
  <si>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</si>
  <si>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</si>
  <si>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</si>
  <si>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</si>
  <si>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</si>
  <si>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</si>
  <si>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</si>
  <si>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</si>
  <si>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</si>
  <si>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</si>
  <si>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</si>
  <si>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</si>
  <si>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</si>
  <si>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</si>
  <si>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</si>
  <si>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</si>
  <si>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</si>
  <si>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</si>
  <si>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</si>
  <si>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</si>
  <si>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</si>
  <si>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</si>
  <si>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</si>
  <si>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</si>
  <si>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</si>
  <si>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</si>
  <si>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</si>
  <si>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</si>
  <si>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</si>
  <si>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</si>
  <si>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</si>
  <si>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</si>
  <si>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</si>
  <si>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</si>
  <si>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</si>
  <si>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</si>
  <si>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</si>
  <si>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</si>
  <si>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</si>
  <si>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</si>
  <si>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</si>
  <si>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</si>
  <si>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</si>
  <si>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</si>
  <si>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</si>
  <si>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</si>
  <si>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</si>
  <si>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</si>
  <si>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</si>
  <si>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</si>
  <si>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</si>
  <si>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</si>
  <si>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</si>
  <si>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</si>
  <si>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</si>
  <si>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</si>
  <si>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</si>
  <si>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</si>
  <si>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</si>
  <si>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</si>
  <si>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</si>
  <si>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</si>
  <si>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</si>
  <si>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</si>
  <si>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</si>
  <si>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</si>
  <si>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</si>
  <si>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</si>
  <si>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</si>
  <si>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</si>
  <si>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</si>
  <si>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</si>
  <si>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</si>
  <si>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</si>
  <si>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</si>
  <si>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</si>
  <si>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</si>
  <si>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</si>
  <si>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</si>
  <si>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</si>
  <si>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</si>
  <si>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</si>
  <si>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</si>
  <si>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</si>
  <si>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</si>
  <si>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</si>
  <si>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</si>
  <si>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</si>
  <si>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</si>
  <si>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</si>
  <si>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</si>
  <si>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</si>
  <si>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</si>
  <si>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</si>
  <si>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</si>
  <si>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</si>
  <si>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</si>
  <si>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</si>
  <si>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</si>
  <si>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</si>
  <si>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</si>
  <si>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</si>
  <si>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</si>
  <si>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</si>
  <si>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</si>
  <si>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</si>
  <si>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</si>
  <si>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</si>
  <si>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</si>
  <si>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</si>
  <si>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</si>
  <si>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</si>
  <si>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</si>
  <si>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</si>
  <si>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</si>
  <si>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</si>
  <si>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</si>
  <si>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</si>
  <si>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</si>
  <si>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</si>
  <si>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</si>
  <si>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</si>
  <si>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</si>
  <si>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</si>
  <si>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</si>
  <si>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</si>
  <si>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</si>
  <si>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</si>
  <si>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</si>
  <si>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</si>
  <si>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</si>
  <si>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</si>
  <si>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</si>
  <si>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</si>
  <si>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</si>
  <si>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</si>
  <si>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</si>
  <si>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</si>
  <si>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</si>
  <si>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</si>
  <si>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</si>
  <si>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</si>
  <si>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</si>
  <si>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</si>
  <si>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</si>
  <si>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</si>
  <si>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</si>
  <si>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</si>
  <si>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</si>
  <si>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</si>
  <si>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</si>
  <si>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</si>
  <si>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</si>
  <si>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</si>
  <si>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</si>
  <si>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</si>
  <si>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</si>
  <si>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</si>
  <si>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</si>
  <si>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</si>
  <si>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</si>
  <si>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</si>
  <si>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</si>
  <si>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</si>
  <si>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</si>
  <si>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</si>
  <si>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</si>
  <si>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</si>
  <si>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</si>
  <si>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</si>
  <si>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</si>
  <si>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</si>
  <si>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</si>
  <si>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</si>
  <si>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</si>
  <si>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</si>
  <si>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</si>
  <si>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</si>
  <si>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</si>
  <si>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</si>
  <si>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</si>
  <si>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</si>
  <si>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</si>
  <si>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</si>
  <si>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</si>
  <si>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</si>
  <si>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</si>
  <si>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</si>
  <si>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</si>
  <si>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</si>
  <si>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</si>
  <si>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</si>
  <si>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</si>
  <si>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</si>
  <si>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</si>
  <si>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</si>
  <si>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</si>
  <si>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</si>
  <si>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</si>
  <si>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</si>
  <si>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</si>
  <si>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</si>
  <si>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</si>
  <si>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</si>
  <si>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</si>
  <si>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</si>
  <si>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</si>
  <si>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</si>
  <si>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</si>
  <si>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</si>
  <si>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</si>
  <si>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</si>
  <si>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</si>
  <si>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</si>
  <si>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</si>
  <si>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</si>
  <si>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</si>
  <si>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</si>
  <si>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</si>
  <si>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</si>
  <si>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</si>
  <si>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</si>
  <si>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</si>
  <si>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</si>
  <si>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</si>
  <si>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</si>
  <si>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</si>
  <si>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</si>
  <si>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</si>
  <si>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</si>
  <si>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</si>
  <si>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</si>
  <si>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</si>
  <si>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</si>
  <si>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</si>
  <si>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</si>
  <si>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</si>
  <si>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</si>
  <si>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</si>
  <si>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</si>
  <si>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</si>
  <si>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</si>
  <si>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</si>
  <si>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</si>
  <si>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</si>
  <si>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</si>
  <si>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</si>
  <si>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</si>
  <si>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</si>
  <si>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</si>
  <si>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</si>
  <si>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</si>
  <si>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</si>
  <si>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</si>
  <si>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</si>
  <si>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</si>
  <si>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</si>
  <si>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</si>
  <si>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</si>
  <si>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</si>
  <si>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</si>
  <si>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</si>
  <si>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</si>
  <si>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</si>
  <si>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</si>
  <si>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</si>
  <si>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</si>
  <si>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</si>
  <si>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</si>
  <si>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</si>
  <si>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</si>
  <si>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</si>
  <si>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</si>
  <si>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</si>
  <si>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</si>
  <si>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</si>
  <si>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</si>
  <si>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</si>
  <si>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</si>
  <si>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</si>
  <si>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</si>
  <si>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</si>
  <si>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</si>
  <si>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</si>
  <si>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</si>
  <si>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</si>
  <si>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</si>
  <si>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</si>
  <si>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</si>
  <si>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</si>
  <si>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</si>
  <si>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</si>
  <si>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</si>
  <si>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</si>
  <si>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</si>
  <si>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</si>
  <si>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</si>
  <si>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</si>
  <si>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</si>
  <si>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</si>
  <si>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</si>
  <si>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</si>
  <si>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</si>
  <si>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</si>
  <si>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</si>
  <si>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</si>
  <si>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</si>
  <si>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</si>
  <si>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</si>
  <si>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</si>
  <si>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</si>
  <si>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</si>
  <si>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</si>
  <si>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</si>
  <si>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</si>
  <si>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</si>
  <si>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</si>
  <si>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</si>
  <si>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</si>
  <si>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</si>
  <si>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</si>
  <si>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</si>
  <si>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</si>
  <si>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</si>
  <si>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</si>
  <si>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</si>
  <si>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</si>
  <si>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</si>
  <si>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</si>
  <si>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</si>
  <si>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</si>
  <si>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</si>
  <si>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</si>
  <si>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</si>
  <si>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</si>
  <si>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</si>
  <si>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</si>
  <si>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</si>
  <si>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</si>
  <si>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</si>
  <si>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</si>
  <si>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</si>
  <si>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</si>
  <si>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</si>
  <si>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</si>
  <si>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</si>
  <si>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</si>
  <si>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</si>
  <si>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</si>
  <si>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</si>
  <si>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</si>
  <si>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</si>
  <si>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</si>
  <si>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</si>
  <si>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</si>
  <si>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</si>
  <si>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</si>
  <si>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</si>
  <si>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</si>
  <si>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</si>
  <si>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</si>
  <si>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</si>
  <si>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</si>
  <si>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</si>
  <si>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</si>
  <si>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</si>
  <si>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</si>
  <si>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</si>
  <si>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</si>
  <si>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</si>
  <si>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</si>
  <si>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</si>
  <si>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</si>
  <si>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</si>
  <si>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</si>
  <si>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</si>
  <si>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</si>
  <si>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</si>
  <si>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</si>
  <si>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</si>
  <si>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</si>
  <si>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</si>
  <si>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</si>
  <si>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</si>
  <si>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</si>
  <si>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</si>
  <si>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</si>
  <si>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</si>
  <si>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</si>
  <si>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</si>
  <si>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</si>
  <si>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</si>
  <si>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</si>
  <si>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</si>
  <si>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</si>
  <si>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</si>
  <si>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</si>
  <si>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</si>
  <si>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</si>
  <si>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</si>
  <si>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</si>
  <si>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</si>
  <si>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</si>
  <si>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</si>
  <si>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</si>
  <si>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</si>
  <si>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</si>
  <si>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</si>
  <si>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</si>
  <si>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</si>
  <si>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</si>
  <si>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</si>
  <si>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</si>
  <si>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</si>
  <si>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</si>
  <si>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</si>
  <si>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</si>
  <si>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</si>
  <si>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</si>
  <si>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</si>
  <si>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</si>
  <si>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</si>
  <si>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</si>
  <si>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</si>
  <si>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</si>
  <si>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</si>
  <si>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</si>
  <si>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</si>
  <si>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</si>
  <si>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</si>
  <si>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</si>
  <si>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</si>
  <si>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</si>
  <si>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</si>
  <si>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</si>
  <si>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</si>
  <si>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</si>
  <si>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</si>
  <si>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</si>
  <si>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</si>
  <si>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</si>
  <si>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</si>
  <si>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</si>
  <si>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</si>
  <si>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</si>
  <si>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</si>
  <si>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</si>
  <si>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</si>
  <si>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</si>
  <si>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</si>
  <si>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</si>
  <si>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</si>
  <si>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</si>
  <si>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</si>
  <si>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</si>
  <si>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</si>
  <si>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</si>
  <si>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</si>
  <si>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</si>
  <si>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</si>
  <si>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</si>
  <si>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</si>
  <si>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</si>
  <si>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</si>
  <si>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</si>
  <si>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</si>
  <si>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</si>
  <si>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</si>
  <si>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</si>
  <si>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</si>
  <si>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</si>
  <si>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</si>
  <si>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</si>
  <si>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</si>
  <si>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</si>
  <si>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</si>
  <si>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</si>
  <si>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</si>
  <si>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</si>
  <si>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</si>
  <si>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</si>
  <si>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</si>
  <si>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</si>
  <si>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</si>
  <si>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</si>
  <si>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</si>
  <si>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</si>
  <si>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</si>
  <si>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</si>
  <si>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</si>
  <si>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</si>
  <si>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</si>
  <si>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</si>
  <si>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</si>
  <si>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</si>
  <si>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</si>
  <si>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</si>
  <si>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</si>
  <si>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</si>
  <si>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</si>
  <si>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</si>
  <si>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</si>
  <si>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</si>
  <si>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</si>
  <si>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</si>
  <si>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</si>
  <si>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</si>
  <si>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</si>
  <si>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</si>
  <si>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</si>
  <si>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</si>
  <si>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</si>
  <si>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</si>
  <si>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</si>
  <si>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</si>
  <si>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</si>
  <si>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</si>
  <si>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</si>
  <si>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</si>
  <si>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</si>
  <si>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</si>
  <si>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</si>
  <si>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</si>
  <si>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</si>
  <si>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</si>
  <si>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</si>
  <si>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</si>
  <si>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</si>
  <si>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</si>
  <si>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</si>
  <si>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</si>
  <si>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</si>
  <si>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</si>
  <si>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</si>
  <si>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</si>
  <si>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</si>
  <si>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</si>
  <si>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</si>
  <si>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</si>
  <si>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</si>
  <si>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</si>
  <si>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</si>
  <si>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</si>
  <si>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</si>
  <si>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</si>
  <si>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</si>
  <si>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</si>
  <si>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</si>
  <si>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</si>
  <si>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</si>
  <si>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</si>
  <si>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</si>
  <si>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</si>
  <si>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</si>
  <si>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</si>
  <si>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</si>
  <si>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</si>
  <si>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</si>
  <si>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</si>
  <si>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</si>
  <si>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</si>
  <si>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</si>
  <si>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</si>
  <si>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</si>
  <si>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</si>
  <si>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</si>
  <si>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</si>
  <si>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</si>
  <si>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</si>
  <si>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</si>
  <si>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</si>
  <si>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</si>
  <si>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</si>
  <si>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</si>
  <si>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</si>
  <si>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</si>
  <si>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</si>
  <si>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</si>
  <si>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</si>
  <si>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</si>
  <si>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</si>
  <si>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</si>
  <si>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</si>
  <si>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</si>
  <si>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</si>
  <si>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</si>
  <si>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</si>
  <si>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</si>
  <si>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</si>
  <si>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</si>
  <si>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</si>
  <si>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</si>
  <si>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</si>
  <si>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</si>
  <si>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</si>
  <si>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</si>
  <si>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</si>
  <si>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</si>
  <si>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</si>
  <si>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</si>
  <si>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</si>
  <si>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</si>
  <si>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</si>
  <si>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</si>
  <si>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</si>
  <si>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</si>
  <si>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</si>
  <si>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</si>
  <si>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</si>
  <si>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</si>
  <si>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</si>
  <si>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</si>
  <si>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</si>
  <si>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</si>
  <si>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</si>
  <si>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</si>
  <si>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</si>
  <si>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</si>
  <si>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</si>
  <si>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</si>
  <si>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</si>
  <si>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</si>
  <si>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</si>
  <si>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</si>
  <si>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</si>
  <si>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</si>
  <si>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</si>
  <si>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</si>
  <si>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</si>
  <si>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</si>
  <si>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</si>
  <si>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</si>
  <si>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</si>
  <si>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</si>
  <si>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</si>
  <si>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</si>
  <si>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</si>
  <si>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</si>
  <si>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</si>
  <si>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</si>
  <si>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</si>
  <si>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</si>
  <si>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</si>
  <si>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</si>
  <si>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</si>
  <si>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</si>
  <si>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</si>
  <si>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</si>
  <si>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</si>
  <si>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</si>
  <si>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</si>
  <si>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</si>
  <si>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</si>
  <si>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</si>
  <si>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</si>
  <si>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</si>
  <si>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</si>
  <si>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</si>
  <si>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</si>
  <si>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</si>
  <si>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</si>
  <si>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</si>
  <si>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</si>
  <si>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</si>
  <si>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</si>
  <si>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</si>
  <si>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</si>
  <si>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</si>
  <si>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</si>
  <si>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</si>
  <si>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</si>
  <si>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</si>
  <si>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</si>
  <si>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</si>
  <si>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</si>
  <si>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</si>
  <si>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</si>
  <si>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</si>
  <si>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</si>
  <si>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</si>
  <si>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</si>
  <si>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</si>
  <si>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</si>
  <si>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</si>
  <si>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</si>
  <si>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</si>
  <si>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</si>
  <si>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</si>
  <si>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</si>
  <si>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</si>
  <si>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</si>
  <si>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</si>
  <si>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</si>
  <si>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</si>
  <si>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</si>
  <si>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</si>
  <si>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</si>
  <si>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</si>
  <si>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</si>
  <si>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</si>
  <si>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</si>
  <si>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</si>
  <si>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</si>
  <si>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</si>
  <si>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</si>
  <si>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</si>
  <si>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</si>
  <si>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</si>
  <si>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</si>
  <si>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</si>
  <si>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</si>
  <si>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</si>
  <si>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</si>
  <si>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</si>
  <si>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</si>
  <si>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</si>
  <si>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</si>
  <si>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</si>
  <si>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</si>
  <si>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</si>
  <si>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</si>
  <si>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</si>
  <si>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</si>
  <si>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</si>
  <si>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</si>
  <si>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</si>
  <si>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</si>
  <si>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</si>
  <si>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</si>
  <si>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</si>
  <si>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</si>
  <si>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</si>
  <si>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</si>
  <si>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</si>
  <si>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</si>
  <si>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</si>
  <si>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</si>
  <si>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</si>
  <si>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</si>
  <si>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</si>
  <si>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</si>
  <si>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</si>
  <si>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</si>
  <si>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</si>
  <si>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</si>
  <si>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</si>
  <si>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</si>
  <si>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</si>
  <si>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</si>
  <si>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</si>
  <si>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</si>
  <si>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</si>
  <si>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</si>
  <si>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</si>
  <si>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</si>
  <si>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</si>
  <si>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</si>
  <si>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</si>
  <si>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</si>
  <si>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</si>
  <si>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</si>
  <si>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</si>
  <si>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</si>
  <si>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</si>
  <si>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</si>
  <si>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</si>
  <si>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</si>
  <si>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</si>
  <si>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</si>
  <si>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</si>
  <si>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</si>
  <si>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</si>
  <si>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</si>
  <si>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</si>
  <si>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</si>
  <si>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</si>
  <si>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</si>
  <si>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</si>
  <si>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</si>
  <si>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</si>
  <si>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</si>
  <si>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</si>
  <si>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</si>
  <si>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</si>
  <si>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</si>
  <si>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</si>
  <si>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</si>
  <si>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</si>
  <si>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</si>
  <si>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</si>
  <si>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</si>
  <si>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</si>
  <si>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</si>
  <si>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</si>
  <si>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</si>
  <si>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</si>
  <si>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</si>
  <si>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</si>
  <si>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</si>
  <si>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</si>
  <si>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</si>
  <si>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</si>
  <si>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</si>
  <si>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</si>
  <si>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</si>
  <si>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</si>
  <si>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</si>
  <si>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</si>
  <si>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</si>
  <si>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</si>
  <si>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</si>
  <si>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</si>
  <si>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</si>
  <si>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</si>
  <si>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</si>
  <si>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</si>
  <si>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</si>
  <si>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</si>
  <si>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</si>
  <si>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</si>
  <si>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</si>
  <si>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</si>
  <si>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</si>
  <si>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</si>
  <si>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</si>
  <si>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</si>
  <si>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</si>
  <si>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</si>
  <si>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</si>
  <si>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</si>
  <si>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</si>
  <si>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</si>
  <si>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</si>
  <si>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</si>
  <si>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</si>
  <si>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</si>
  <si>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</si>
  <si>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</si>
  <si>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</si>
  <si>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</si>
  <si>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</si>
  <si>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</si>
  <si>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</si>
  <si>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</si>
  <si>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</si>
  <si>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</si>
  <si>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</si>
  <si>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</si>
  <si>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</si>
  <si>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</si>
  <si>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</si>
  <si>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</si>
  <si>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</si>
  <si>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</si>
  <si>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</si>
  <si>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</si>
  <si>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</si>
  <si>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</si>
  <si>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</si>
  <si>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</si>
  <si>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</si>
  <si>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</si>
  <si>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</si>
  <si>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</si>
  <si>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</si>
  <si>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</si>
  <si>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</si>
  <si>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</si>
  <si>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</si>
  <si>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</si>
  <si>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</si>
  <si>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</si>
  <si>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</si>
  <si>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</si>
  <si>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</si>
  <si>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</si>
  <si>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</si>
  <si>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</si>
  <si>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</si>
  <si>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</si>
  <si>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</si>
  <si>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</si>
  <si>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</si>
  <si>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</si>
  <si>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</si>
  <si>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</si>
  <si>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</si>
  <si>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</si>
  <si>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</si>
  <si>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</si>
  <si>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</si>
  <si>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</si>
  <si>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</si>
  <si>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</si>
  <si>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</si>
  <si>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</si>
  <si>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</si>
  <si>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</si>
  <si>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</si>
  <si>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</si>
  <si>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</si>
  <si>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</si>
  <si>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</si>
  <si>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</si>
  <si>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</si>
  <si>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</si>
  <si>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</si>
  <si>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</si>
  <si>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</si>
  <si>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</si>
  <si>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</si>
  <si>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</si>
  <si>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</si>
  <si>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</si>
  <si>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</si>
  <si>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</si>
  <si>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</si>
  <si>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</si>
  <si>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</si>
  <si>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</si>
  <si>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</si>
  <si>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</si>
  <si>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</si>
  <si>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</si>
  <si>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</si>
  <si>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</si>
  <si>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</si>
  <si>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</si>
  <si>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</si>
  <si>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</si>
  <si>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</si>
  <si>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</si>
  <si>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</si>
  <si>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</si>
  <si>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</si>
  <si>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</si>
  <si>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</si>
  <si>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</si>
  <si>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</si>
  <si>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</si>
  <si>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</si>
  <si>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</si>
  <si>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</si>
  <si>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</si>
  <si>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</si>
  <si>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</si>
  <si>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</si>
  <si>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</si>
  <si>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</si>
  <si>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</si>
  <si>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</si>
  <si>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</si>
  <si>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</si>
  <si>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</si>
  <si>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</si>
  <si>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</si>
  <si>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</si>
  <si>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</si>
  <si>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</si>
  <si>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</si>
  <si>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</si>
  <si>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</si>
  <si>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</si>
  <si>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</si>
  <si>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</si>
  <si>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</si>
  <si>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</si>
  <si>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</si>
  <si>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</si>
  <si>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</si>
  <si>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</si>
  <si>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</si>
  <si>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</si>
  <si>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</si>
  <si>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</si>
  <si>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</si>
  <si>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</si>
  <si>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</si>
  <si>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</si>
  <si>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</si>
  <si>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</si>
  <si>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</si>
  <si>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</si>
  <si>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</si>
  <si>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</si>
  <si>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</si>
  <si>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</si>
  <si>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</si>
  <si>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</si>
  <si>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</si>
  <si>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</si>
  <si>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</si>
  <si>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</si>
  <si>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</si>
  <si>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</si>
  <si>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</si>
  <si>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</si>
  <si>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</si>
  <si>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</si>
  <si>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</si>
  <si>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</si>
  <si>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</si>
  <si>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</si>
  <si>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</si>
  <si>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</si>
  <si>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</si>
  <si>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</si>
  <si>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</si>
  <si>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</si>
  <si>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</si>
  <si>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</si>
  <si>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</si>
  <si>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</si>
  <si>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</si>
  <si>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</si>
  <si>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</si>
  <si>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</si>
  <si>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</si>
  <si>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</si>
  <si>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</si>
  <si>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</si>
  <si>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</si>
  <si>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</si>
  <si>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</si>
  <si>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</si>
  <si>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</si>
  <si>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</si>
  <si>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</si>
  <si>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</si>
  <si>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</si>
  <si>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</si>
  <si>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</si>
  <si>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</si>
  <si>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</si>
  <si>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</si>
  <si>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</si>
  <si>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</si>
  <si>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</si>
  <si>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</si>
  <si>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</si>
  <si>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</si>
  <si>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</si>
  <si>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</si>
  <si>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</si>
  <si>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</si>
  <si>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</si>
  <si>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</si>
  <si>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</si>
  <si>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</si>
  <si>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</si>
  <si>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</si>
  <si>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</si>
  <si>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</si>
  <si>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</si>
  <si>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</si>
  <si>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</si>
  <si>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</si>
  <si>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</si>
  <si>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</si>
  <si>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</si>
  <si>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</si>
  <si>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</si>
  <si>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</si>
  <si>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</si>
  <si>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</si>
  <si>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</si>
  <si>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</si>
  <si>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</si>
  <si>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</si>
  <si>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</si>
  <si>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</si>
  <si>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</si>
  <si>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</si>
  <si>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</si>
  <si>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</si>
  <si>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</si>
  <si>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</si>
  <si>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</si>
  <si>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</si>
  <si>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</si>
  <si>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</si>
  <si>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</si>
  <si>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</si>
  <si>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</si>
  <si>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</si>
  <si>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</si>
  <si>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</si>
  <si>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</si>
  <si>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</si>
  <si>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</si>
  <si>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</si>
  <si>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</si>
  <si>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</si>
  <si>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</si>
  <si>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</si>
  <si>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</si>
  <si>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</si>
  <si>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</si>
  <si>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</si>
  <si>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</si>
  <si>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</si>
  <si>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</si>
  <si>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</si>
  <si>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</si>
  <si>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</si>
  <si>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</si>
  <si>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</si>
  <si>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</si>
  <si>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</si>
  <si>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</si>
  <si>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</si>
  <si>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</si>
  <si>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</si>
  <si>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</si>
  <si>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</si>
  <si>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</si>
  <si>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</si>
  <si>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</si>
  <si>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</si>
  <si>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</si>
  <si>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</si>
  <si>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</si>
  <si>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</si>
  <si>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</si>
  <si>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</si>
  <si>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</si>
  <si>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</si>
  <si>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</si>
  <si>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</si>
  <si>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</si>
  <si>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</si>
  <si>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</si>
  <si>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</si>
  <si>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</si>
  <si>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</si>
  <si>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</si>
  <si>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</si>
  <si>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</si>
  <si>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</si>
  <si>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</si>
  <si>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</si>
  <si>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</si>
  <si>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</si>
  <si>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</si>
  <si>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</si>
  <si>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</si>
  <si>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</si>
  <si>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</si>
  <si>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</si>
  <si>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</si>
  <si>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</si>
  <si>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</si>
  <si>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</si>
  <si>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</si>
  <si>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</si>
  <si>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</si>
  <si>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</si>
  <si>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</si>
  <si>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</si>
  <si>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</si>
  <si>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</si>
  <si>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</si>
  <si>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</si>
  <si>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</si>
  <si>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</si>
  <si>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</si>
  <si>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</si>
  <si>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</si>
  <si>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</si>
  <si>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</si>
  <si>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</si>
  <si>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</si>
  <si>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</si>
  <si>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</si>
  <si>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</si>
  <si>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</si>
  <si>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</si>
  <si>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</si>
  <si>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</si>
  <si>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</si>
  <si>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</si>
  <si>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</si>
  <si>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</si>
  <si>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</si>
  <si>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</si>
  <si>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</si>
  <si>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</si>
  <si>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</si>
  <si>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</si>
  <si>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</si>
  <si>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</si>
  <si>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</si>
  <si>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</si>
  <si>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</si>
  <si>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</si>
  <si>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</si>
  <si>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</si>
  <si>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</si>
  <si>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</si>
  <si>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</si>
  <si>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</si>
  <si>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</si>
  <si>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</si>
  <si>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</si>
  <si>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</si>
  <si>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</si>
  <si>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</si>
  <si>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</si>
  <si>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</si>
  <si>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</si>
  <si>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</si>
  <si>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</si>
  <si>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</si>
  <si>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</si>
  <si>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</si>
  <si>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</si>
  <si>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</si>
  <si>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</si>
  <si>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</si>
  <si>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</si>
  <si>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</si>
  <si>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</si>
  <si>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</si>
  <si>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</si>
  <si>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</si>
  <si>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</si>
  <si>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</si>
  <si>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</si>
  <si>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</si>
  <si>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</si>
  <si>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</si>
  <si>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</si>
  <si>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</si>
  <si>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</si>
  <si>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</si>
  <si>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</si>
  <si>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</si>
  <si>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</si>
  <si>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</si>
  <si>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</si>
  <si>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</si>
  <si>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</si>
  <si>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</si>
  <si>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</si>
  <si>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</si>
  <si>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</si>
  <si>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</si>
  <si>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</si>
  <si>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</si>
  <si>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</si>
  <si>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</si>
  <si>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</si>
  <si>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</si>
  <si>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</si>
  <si>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</si>
  <si>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</si>
  <si>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</si>
  <si>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</si>
  <si>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</si>
  <si>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</si>
  <si>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</si>
  <si>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</si>
  <si>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</si>
  <si>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</si>
  <si>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</si>
  <si>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</si>
  <si>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</si>
  <si>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</si>
  <si>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</si>
  <si>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</si>
  <si>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</si>
  <si>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</si>
  <si>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</si>
  <si>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</si>
  <si>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</si>
  <si>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</si>
  <si>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</si>
  <si>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</si>
  <si>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</si>
  <si>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</si>
  <si>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</si>
  <si>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</si>
  <si>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</si>
  <si>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</si>
  <si>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</si>
  <si>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</si>
  <si>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</si>
  <si>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</si>
  <si>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</si>
  <si>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</si>
  <si>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</si>
  <si>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</si>
  <si>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</si>
  <si>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</si>
  <si>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</si>
  <si>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</si>
  <si>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</si>
  <si>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</si>
  <si>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</si>
  <si>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</si>
  <si>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</si>
  <si>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</si>
  <si>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</si>
  <si>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</si>
  <si>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</si>
  <si>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</si>
  <si>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</si>
  <si>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</si>
  <si>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</si>
  <si>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</si>
  <si>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</si>
  <si>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</si>
  <si>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</si>
  <si>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</si>
  <si>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</si>
  <si>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</si>
  <si>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</si>
  <si>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</si>
  <si>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</si>
  <si>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</si>
  <si>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</si>
  <si>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</si>
  <si>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</si>
  <si>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</si>
  <si>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</si>
  <si>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</si>
  <si>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</si>
  <si>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</si>
  <si>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</si>
  <si>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</si>
  <si>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</si>
  <si>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</si>
  <si>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</si>
  <si>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</si>
  <si>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</si>
  <si>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</si>
  <si>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</si>
  <si>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</si>
  <si>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</si>
  <si>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</si>
  <si>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</si>
  <si>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</si>
  <si>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</si>
  <si>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</si>
  <si>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</si>
  <si>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</si>
  <si>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</si>
  <si>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</si>
  <si>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</si>
  <si>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</si>
  <si>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</si>
  <si>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</si>
  <si>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</si>
  <si>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</si>
  <si>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</si>
  <si>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</si>
  <si>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</si>
  <si>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</si>
  <si>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</si>
  <si>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</si>
  <si>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</si>
  <si>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</si>
  <si>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</si>
  <si>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</si>
  <si>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</si>
  <si>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</si>
  <si>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</si>
  <si>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</si>
  <si>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</si>
  <si>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</si>
  <si>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</si>
  <si>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</si>
  <si>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</si>
  <si>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</si>
  <si>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</si>
  <si>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</si>
  <si>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</si>
  <si>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</si>
  <si>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</si>
  <si>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</si>
  <si>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</si>
  <si>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</si>
  <si>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</si>
  <si>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</si>
  <si>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</si>
  <si>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</si>
  <si>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</si>
  <si>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</si>
  <si>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</si>
  <si>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</si>
  <si>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</si>
  <si>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</si>
  <si>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</si>
  <si>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</si>
  <si>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</si>
  <si>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</si>
  <si>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</si>
  <si>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</si>
  <si>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</si>
  <si>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</si>
  <si>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</si>
  <si>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</si>
  <si>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</si>
  <si>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</si>
  <si>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</si>
  <si>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</si>
  <si>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</si>
  <si>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</si>
  <si>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</si>
  <si>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</si>
  <si>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</si>
  <si>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</si>
  <si>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</si>
  <si>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</si>
  <si>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</si>
  <si>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</si>
  <si>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</si>
  <si>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</si>
  <si>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</si>
  <si>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</si>
  <si>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</si>
  <si>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</si>
  <si>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</si>
  <si>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</si>
  <si>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</si>
  <si>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</si>
  <si>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</si>
  <si>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</si>
  <si>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</si>
  <si>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</si>
  <si>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</si>
  <si>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</si>
  <si>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</si>
  <si>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</si>
  <si>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</si>
  <si>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</si>
  <si>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</si>
  <si>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</si>
  <si>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</si>
  <si>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</si>
  <si>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</si>
  <si>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</si>
  <si>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</si>
  <si>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</si>
  <si>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</si>
  <si>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</si>
  <si>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</si>
  <si>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</si>
  <si>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</si>
  <si>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</si>
  <si>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</si>
  <si>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</si>
  <si>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</si>
  <si>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</si>
  <si>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</si>
  <si>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</si>
  <si>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</si>
  <si>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</si>
  <si>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</si>
  <si>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</si>
  <si>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</si>
  <si>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</si>
  <si>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</si>
  <si>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</si>
  <si>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</si>
  <si>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</si>
  <si>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</si>
  <si>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</si>
  <si>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</si>
  <si>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</si>
  <si>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</si>
  <si>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</si>
  <si>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</si>
  <si>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</si>
  <si>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</si>
  <si>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</si>
  <si>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</si>
  <si>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</si>
  <si>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</si>
  <si>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</si>
  <si>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</si>
  <si>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</si>
  <si>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</si>
  <si>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</si>
  <si>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</si>
  <si>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</si>
  <si>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</si>
  <si>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</si>
  <si>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</si>
  <si>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</si>
  <si>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</si>
  <si>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</si>
  <si>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</si>
  <si>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</si>
  <si>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</si>
  <si>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</si>
  <si>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</si>
  <si>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</si>
  <si>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</si>
  <si>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</si>
  <si>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</si>
  <si>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</si>
  <si>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</si>
  <si>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</si>
  <si>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</si>
  <si>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</si>
  <si>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</si>
  <si>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</si>
  <si>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</si>
  <si>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</si>
  <si>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</si>
  <si>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</si>
  <si>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</si>
  <si>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</si>
  <si>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</si>
  <si>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</si>
  <si>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</si>
  <si>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</si>
  <si>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</si>
  <si>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</si>
  <si>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</si>
  <si>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</si>
  <si>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</si>
  <si>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</si>
  <si>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</si>
  <si>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</si>
  <si>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</si>
  <si>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</si>
  <si>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</si>
  <si>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</si>
  <si>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</si>
  <si>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</si>
  <si>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</si>
  <si>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</si>
  <si>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</si>
  <si>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</si>
  <si>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</si>
  <si>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</si>
  <si>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</si>
  <si>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</si>
  <si>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</si>
  <si>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</si>
  <si>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</si>
  <si>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</si>
  <si>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</si>
  <si>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</si>
  <si>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</si>
  <si>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</si>
  <si>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</si>
  <si>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</si>
  <si>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</si>
  <si>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</si>
  <si>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</si>
  <si>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</si>
  <si>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</si>
  <si>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</si>
  <si>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</si>
  <si>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</si>
  <si>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</si>
  <si>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</si>
  <si>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</si>
  <si>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</si>
  <si>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</si>
  <si>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</si>
  <si>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</si>
  <si>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</si>
  <si>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</si>
  <si>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</si>
  <si>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</si>
  <si>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</si>
  <si>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</si>
  <si>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</si>
  <si>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</si>
  <si>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</si>
  <si>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</si>
  <si>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</si>
  <si>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</si>
  <si>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</si>
  <si>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</si>
  <si>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</si>
  <si>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</si>
  <si>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</si>
  <si>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</si>
  <si>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</si>
  <si>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</si>
  <si>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</si>
  <si>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</si>
  <si>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</si>
  <si>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</si>
  <si>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</si>
  <si>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</si>
  <si>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</si>
  <si>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</si>
  <si>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</si>
  <si>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</si>
  <si>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</si>
  <si>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</si>
  <si>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</si>
  <si>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</si>
  <si>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</si>
  <si>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</si>
  <si>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</si>
  <si>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</si>
  <si>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</si>
  <si>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</si>
  <si>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</si>
  <si>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</si>
  <si>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</si>
  <si>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</si>
  <si>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</si>
  <si>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</si>
  <si>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</si>
  <si>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</si>
  <si>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</si>
  <si>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</si>
  <si>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</si>
  <si>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</si>
  <si>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</si>
  <si>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</si>
  <si>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</si>
  <si>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</si>
  <si>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</si>
  <si>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</si>
  <si>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</si>
  <si>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</si>
  <si>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</si>
  <si>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</si>
  <si>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</si>
  <si>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</si>
  <si>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</si>
  <si>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</si>
  <si>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</si>
  <si>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</si>
  <si>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</si>
  <si>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</si>
  <si>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</si>
  <si>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</si>
  <si>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</si>
  <si>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</si>
  <si>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</si>
  <si>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</si>
  <si>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</si>
  <si>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</si>
  <si>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</si>
  <si>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</si>
  <si>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</si>
  <si>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</si>
  <si>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</si>
  <si>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</si>
  <si>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</si>
  <si>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</si>
  <si>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</si>
  <si>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</si>
  <si>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</si>
  <si>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</si>
  <si>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</si>
  <si>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</si>
  <si>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</si>
  <si>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</si>
  <si>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</si>
  <si>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</si>
  <si>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</si>
  <si>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</si>
  <si>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</si>
  <si>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</si>
  <si>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</si>
  <si>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</si>
  <si>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</si>
  <si>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</si>
  <si>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</si>
  <si>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</si>
  <si>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</si>
  <si>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</si>
  <si>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</si>
  <si>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</si>
  <si>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</si>
  <si>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</si>
  <si>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</si>
  <si>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</si>
  <si>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</si>
  <si>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</si>
  <si>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</si>
  <si>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</si>
  <si>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</si>
  <si>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</si>
  <si>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</si>
  <si>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</si>
  <si>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</si>
  <si>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</si>
  <si>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</si>
  <si>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</si>
  <si>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</si>
  <si>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</si>
  <si>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</si>
  <si>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</si>
  <si>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</si>
  <si>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</si>
  <si>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</si>
  <si>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</si>
  <si>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</si>
  <si>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</si>
  <si>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</si>
  <si>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</si>
  <si>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</si>
  <si>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</si>
  <si>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</si>
  <si>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</si>
  <si>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</si>
  <si>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</si>
  <si>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</si>
  <si>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</si>
  <si>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</si>
  <si>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</si>
  <si>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</si>
  <si>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</si>
  <si>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</si>
  <si>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</si>
  <si>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</si>
  <si>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</si>
  <si>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</si>
  <si>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</si>
  <si>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</si>
  <si>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</si>
  <si>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</si>
  <si>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</si>
  <si>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</si>
  <si>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</si>
  <si>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</si>
  <si>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</si>
  <si>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</si>
  <si>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</si>
  <si>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</si>
  <si>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</si>
  <si>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</si>
  <si>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</si>
  <si>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</si>
  <si>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</si>
  <si>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</si>
  <si>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</si>
  <si>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</si>
  <si>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</si>
  <si>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</si>
  <si>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</si>
  <si>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</si>
  <si>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</si>
  <si>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</si>
  <si>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</si>
  <si>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</si>
  <si>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</si>
  <si>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</si>
  <si>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</si>
  <si>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</si>
  <si>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</si>
  <si>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</si>
  <si>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</si>
  <si>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</si>
  <si>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</si>
  <si>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</si>
  <si>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</si>
  <si>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</si>
  <si>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</si>
  <si>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</si>
  <si>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</si>
  <si>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</si>
  <si>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</si>
  <si>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</si>
  <si>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</si>
  <si>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</si>
  <si>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</si>
  <si>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</si>
  <si>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</si>
  <si>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</si>
  <si>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</si>
  <si>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</si>
  <si>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</si>
  <si>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</si>
  <si>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</si>
  <si>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</si>
  <si>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</si>
  <si>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</si>
  <si>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</si>
  <si>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</si>
  <si>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</si>
  <si>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</si>
  <si>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</si>
  <si>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</si>
  <si>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</si>
  <si>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</si>
  <si>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</si>
  <si>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</si>
  <si>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</si>
  <si>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</si>
  <si>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</si>
  <si>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</si>
  <si>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</si>
  <si>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</si>
  <si>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</si>
  <si>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</si>
  <si>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</si>
  <si>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</si>
  <si>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</si>
  <si>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</si>
  <si>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</si>
  <si>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</si>
  <si>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</si>
  <si>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</si>
  <si>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</si>
  <si>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</si>
  <si>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</si>
  <si>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</si>
  <si>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</si>
  <si>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</si>
  <si>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</si>
  <si>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</si>
  <si>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</si>
  <si>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</si>
  <si>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</si>
  <si>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</si>
  <si>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</si>
  <si>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</si>
  <si>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</si>
  <si>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</si>
  <si>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</si>
  <si>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</si>
  <si>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</si>
  <si>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</si>
  <si>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</si>
  <si>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</si>
  <si>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</si>
  <si>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</si>
  <si>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</si>
  <si>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</si>
  <si>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</si>
  <si>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</si>
  <si>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</si>
  <si>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</si>
  <si>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</si>
  <si>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</si>
  <si>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</si>
  <si>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</si>
  <si>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</si>
  <si>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</si>
  <si>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</si>
  <si>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</si>
  <si>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</si>
  <si>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</si>
  <si>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</si>
  <si>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</si>
  <si>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</si>
  <si>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</si>
  <si>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</si>
  <si>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</si>
  <si>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</si>
  <si>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</si>
  <si>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</si>
  <si>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</si>
  <si>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</si>
  <si>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</si>
  <si>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</si>
  <si>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</si>
  <si>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</si>
  <si>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</si>
  <si>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</si>
  <si>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</si>
  <si>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</si>
  <si>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</si>
  <si>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</si>
  <si>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</si>
  <si>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</si>
  <si>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</si>
  <si>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</si>
  <si>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</si>
  <si>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</si>
  <si>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</si>
  <si>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</si>
  <si>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</si>
  <si>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</si>
  <si>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</si>
  <si>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</si>
  <si>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</si>
  <si>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</si>
  <si>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</si>
  <si>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</si>
  <si>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</si>
  <si>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</si>
  <si>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</si>
  <si>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</si>
  <si>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</si>
  <si>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</si>
  <si>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</si>
  <si>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</si>
  <si>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</si>
  <si>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</si>
  <si>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</si>
  <si>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</si>
  <si>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</si>
  <si>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</si>
  <si>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</si>
  <si>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</si>
  <si>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</si>
  <si>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</si>
  <si>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</si>
  <si>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</si>
  <si>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</si>
  <si>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</si>
  <si>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</si>
  <si>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</si>
  <si>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</si>
  <si>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</si>
  <si>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</si>
  <si>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</si>
  <si>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</si>
  <si>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</si>
  <si>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</si>
  <si>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</si>
  <si>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</si>
  <si>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</si>
  <si>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</si>
  <si>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</si>
  <si>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</si>
  <si>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</si>
  <si>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</si>
  <si>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</si>
  <si>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</si>
  <si>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</si>
  <si>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</si>
  <si>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</si>
  <si>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</si>
  <si>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</si>
  <si>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</si>
  <si>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</si>
  <si>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</si>
  <si>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</si>
  <si>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</si>
  <si>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</si>
  <si>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</si>
  <si>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</si>
  <si>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</si>
  <si>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</si>
  <si>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</si>
  <si>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</si>
  <si>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</si>
  <si>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</si>
  <si>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</si>
  <si>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</si>
  <si>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</si>
  <si>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</si>
  <si>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</si>
  <si>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</si>
  <si>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</si>
  <si>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</si>
  <si>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</si>
  <si>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</si>
  <si>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</si>
  <si>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</si>
  <si>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</si>
  <si>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</si>
  <si>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</si>
  <si>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</si>
  <si>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</si>
  <si>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</si>
  <si>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</si>
  <si>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</si>
  <si>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</si>
  <si>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</si>
  <si>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</si>
  <si>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</si>
  <si>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</si>
  <si>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</si>
  <si>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</si>
  <si>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</si>
  <si>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</si>
  <si>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</si>
  <si>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</si>
  <si>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</si>
  <si>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</si>
  <si>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</si>
  <si>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</si>
  <si>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</si>
  <si>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</si>
  <si>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</si>
  <si>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</si>
  <si>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</si>
  <si>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</si>
  <si>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</si>
  <si>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</si>
  <si>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</si>
  <si>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</si>
  <si>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</si>
  <si>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</si>
  <si>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</si>
  <si>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</si>
  <si>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</si>
  <si>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</si>
  <si>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</si>
  <si>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</si>
  <si>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</si>
  <si>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</si>
  <si>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</si>
  <si>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</si>
  <si>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</si>
  <si>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</si>
  <si>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</si>
  <si>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</si>
  <si>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</si>
  <si>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</si>
  <si>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</si>
  <si>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</si>
  <si>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</si>
  <si>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</si>
  <si>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</si>
  <si>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</si>
  <si>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</si>
  <si>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</si>
  <si>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</si>
  <si>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</si>
  <si>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</si>
  <si>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</si>
  <si>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</si>
  <si>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</si>
  <si>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</si>
  <si>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</si>
  <si>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</si>
  <si>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</si>
  <si>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</si>
  <si>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</si>
  <si>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</si>
  <si>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</si>
  <si>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</si>
  <si>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</si>
  <si>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</si>
  <si>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</si>
  <si>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</si>
  <si>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</si>
  <si>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</si>
  <si>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</si>
  <si>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</si>
  <si>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</si>
  <si>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</si>
  <si>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</si>
  <si>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</si>
  <si>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</si>
  <si>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</si>
  <si>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</si>
  <si>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</si>
  <si>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</si>
  <si>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</si>
  <si>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</si>
  <si>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</si>
  <si>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</si>
  <si>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</si>
  <si>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</si>
  <si>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</si>
  <si>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</si>
  <si>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</si>
  <si>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</si>
  <si>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</si>
  <si>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</si>
  <si>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</si>
  <si>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</si>
  <si>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</si>
  <si>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</si>
  <si>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</si>
  <si>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</si>
  <si>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</si>
  <si>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</si>
  <si>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</si>
  <si>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</si>
  <si>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</si>
  <si>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</si>
  <si>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</si>
  <si>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</si>
  <si>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</si>
  <si>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</si>
  <si>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</si>
  <si>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</si>
  <si>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</si>
  <si>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</si>
  <si>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</si>
  <si>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</si>
  <si>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</si>
  <si>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</si>
  <si>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</si>
  <si>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</si>
  <si>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</si>
  <si>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</si>
  <si>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</si>
  <si>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</si>
  <si>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</si>
  <si>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</si>
  <si>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</si>
  <si>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</si>
  <si>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</si>
  <si>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</si>
  <si>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</si>
  <si>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</si>
  <si>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</si>
  <si>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</si>
  <si>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</si>
  <si>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</si>
  <si>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</si>
  <si>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</si>
  <si>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</si>
  <si>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</si>
  <si>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</si>
  <si>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</si>
  <si>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</si>
  <si>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</si>
  <si>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</si>
  <si>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</si>
  <si>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</si>
  <si>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</si>
  <si>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</si>
  <si>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</si>
  <si>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</si>
  <si>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</si>
  <si>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</si>
  <si>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</si>
  <si>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</si>
  <si>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</si>
  <si>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</si>
  <si>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</si>
  <si>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</si>
  <si>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</si>
  <si>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</si>
  <si>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</si>
  <si>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</si>
  <si>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</si>
  <si>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</si>
  <si>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</si>
  <si>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</si>
  <si>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</si>
  <si>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</si>
  <si>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</si>
  <si>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</si>
  <si>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</si>
  <si>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</si>
  <si>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</si>
  <si>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</si>
  <si>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</si>
  <si>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</si>
  <si>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</si>
  <si>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</si>
  <si>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</si>
  <si>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</si>
  <si>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</si>
  <si>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</si>
  <si>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</si>
  <si>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</si>
  <si>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</si>
  <si>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</si>
  <si>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</si>
  <si>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</si>
  <si>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</si>
  <si>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</si>
  <si>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</si>
  <si>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</si>
  <si>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</si>
  <si>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</si>
  <si>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</si>
  <si>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</si>
  <si>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</si>
  <si>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</si>
  <si>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</si>
  <si>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</si>
  <si>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</si>
  <si>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</si>
  <si>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</si>
  <si>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</si>
  <si>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</si>
  <si>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</si>
  <si>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</si>
  <si>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</si>
  <si>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</si>
  <si>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</si>
  <si>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</si>
  <si>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</si>
  <si>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</si>
  <si>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</si>
  <si>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</si>
  <si>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</si>
  <si>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</si>
  <si>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</si>
  <si>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</si>
  <si>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</si>
  <si>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</si>
  <si>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</si>
  <si>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</si>
  <si>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</si>
  <si>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</si>
  <si>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</si>
  <si>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</si>
  <si>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</si>
  <si>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</si>
  <si>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</si>
  <si>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</si>
  <si>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</si>
  <si>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</si>
  <si>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</si>
  <si>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</si>
  <si>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</si>
  <si>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</si>
  <si>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</si>
  <si>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</si>
  <si>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</si>
  <si>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</si>
  <si>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</si>
  <si>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</si>
  <si>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</si>
  <si>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</si>
  <si>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</si>
  <si>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</si>
  <si>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</si>
  <si>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</si>
  <si>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</si>
  <si>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</si>
  <si>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</si>
  <si>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</si>
  <si>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</si>
  <si>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</si>
  <si>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</si>
  <si>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</si>
  <si>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</si>
  <si>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</si>
  <si>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</si>
  <si>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</si>
  <si>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</si>
  <si>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</si>
  <si>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</si>
  <si>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</si>
  <si>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</si>
  <si>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</si>
  <si>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</si>
  <si>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</si>
  <si>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</si>
  <si>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</si>
  <si>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</si>
  <si>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</si>
  <si>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</si>
  <si>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</si>
  <si>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</si>
  <si>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</si>
  <si>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</si>
  <si>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</si>
  <si>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</si>
  <si>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</si>
  <si>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</si>
  <si>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</si>
  <si>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</si>
  <si>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</si>
  <si>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</si>
  <si>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</si>
  <si>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</si>
  <si>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</si>
  <si>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</si>
  <si>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</si>
  <si>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</si>
  <si>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</si>
  <si>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</si>
  <si>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</si>
  <si>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</si>
  <si>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</si>
  <si>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</si>
  <si>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</si>
  <si>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</si>
  <si>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</si>
  <si>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</si>
  <si>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</si>
  <si>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</si>
  <si>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</si>
  <si>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</si>
  <si>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</si>
  <si>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</si>
  <si>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</si>
  <si>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</si>
  <si>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</si>
  <si>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</si>
  <si>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</si>
  <si>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</si>
  <si>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</si>
  <si>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</si>
  <si>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</si>
  <si>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</si>
  <si>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</si>
  <si>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</si>
  <si>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</si>
  <si>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</si>
  <si>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</si>
  <si>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</si>
  <si>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</si>
  <si>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</si>
  <si>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</si>
  <si>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</si>
  <si>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</si>
  <si>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</si>
  <si>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</si>
  <si>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</si>
  <si>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</si>
  <si>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</si>
  <si>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</si>
  <si>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</si>
  <si>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</si>
  <si>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</si>
  <si>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</si>
  <si>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</si>
  <si>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</si>
  <si>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</si>
  <si>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</si>
  <si>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</si>
  <si>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</si>
  <si>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</si>
  <si>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</si>
  <si>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</si>
  <si>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</si>
  <si>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</si>
  <si>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</si>
  <si>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</si>
  <si>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</si>
  <si>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</si>
  <si>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</si>
  <si>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</si>
  <si>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</si>
  <si>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</si>
  <si>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</si>
  <si>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</si>
  <si>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</si>
  <si>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</si>
  <si>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</si>
  <si>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</si>
  <si>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</si>
  <si>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</si>
  <si>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</si>
  <si>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</si>
  <si>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</si>
  <si>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</si>
  <si>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</si>
  <si>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</si>
  <si>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</si>
  <si>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</si>
  <si>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</si>
  <si>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</si>
  <si>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</si>
  <si>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</si>
  <si>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</si>
  <si>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</si>
  <si>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</si>
  <si>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</si>
  <si>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</si>
  <si>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</si>
  <si>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</si>
  <si>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</si>
  <si>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</si>
  <si>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</si>
  <si>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</si>
  <si>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</si>
  <si>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</si>
  <si>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</si>
  <si>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</si>
  <si>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</si>
  <si>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</si>
  <si>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</si>
  <si>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</si>
  <si>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</si>
  <si>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</si>
  <si>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</si>
  <si>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</si>
  <si>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</si>
  <si>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</si>
  <si>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</si>
  <si>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</si>
  <si>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</si>
  <si>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</si>
  <si>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</si>
  <si>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</si>
  <si>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</si>
  <si>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</si>
  <si>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</si>
  <si>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</si>
  <si>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</si>
  <si>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</si>
  <si>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</si>
  <si>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</si>
  <si>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</si>
  <si>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</si>
  <si>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</si>
  <si>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</si>
  <si>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</si>
  <si>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</si>
  <si>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</si>
  <si>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</si>
  <si>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</si>
  <si>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</si>
  <si>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</si>
  <si>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</si>
  <si>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</si>
  <si>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</si>
  <si>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</si>
  <si>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</si>
  <si>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</si>
  <si>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</si>
  <si>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</si>
  <si>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</si>
  <si>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</si>
  <si>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</si>
  <si>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</si>
  <si>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</si>
  <si>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</si>
  <si>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</si>
  <si>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</si>
  <si>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</si>
  <si>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</si>
  <si>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</si>
  <si>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</si>
  <si>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</si>
  <si>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</si>
  <si>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</si>
  <si>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</si>
  <si>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</si>
  <si>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</si>
  <si>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</si>
  <si>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</si>
  <si>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</si>
  <si>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</si>
  <si>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</si>
  <si>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</si>
  <si>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</si>
  <si>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</si>
  <si>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</si>
  <si>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</si>
  <si>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</si>
  <si>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</si>
  <si>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</si>
  <si>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</si>
  <si>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</si>
  <si>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</si>
  <si>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</si>
  <si>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</si>
  <si>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</si>
  <si>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</si>
  <si>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</si>
  <si>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</si>
  <si>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</si>
  <si>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</si>
  <si>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</si>
  <si>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</si>
  <si>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</si>
  <si>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</si>
  <si>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</si>
  <si>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</si>
  <si>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</si>
  <si>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</si>
  <si>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</si>
  <si>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</si>
  <si>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</si>
  <si>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</si>
  <si>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</si>
  <si>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</si>
  <si>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</si>
  <si>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</si>
  <si>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</si>
  <si>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</si>
  <si>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</si>
  <si>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</si>
  <si>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</si>
  <si>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</si>
  <si>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</si>
  <si>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</si>
  <si>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</si>
  <si>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</si>
  <si>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</si>
  <si>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</si>
  <si>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</si>
  <si>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</si>
  <si>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</si>
  <si>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</si>
  <si>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</si>
  <si>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</si>
  <si>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</si>
  <si>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</si>
  <si>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</si>
  <si>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</si>
  <si>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</si>
  <si>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</si>
  <si>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</si>
  <si>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</si>
  <si>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</si>
  <si>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</si>
  <si>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</si>
  <si>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</si>
  <si>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</si>
  <si>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</si>
  <si>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</si>
  <si>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</si>
  <si>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</si>
  <si>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</si>
  <si>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</si>
  <si>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</si>
  <si>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</si>
  <si>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</si>
  <si>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</si>
  <si>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</si>
  <si>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</si>
  <si>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</si>
  <si>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</si>
  <si>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</si>
  <si>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</si>
  <si>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</si>
  <si>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</si>
  <si>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</si>
  <si>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</si>
  <si>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</si>
  <si>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</si>
  <si>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</si>
  <si>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</si>
  <si>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</si>
  <si>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</si>
  <si>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</si>
  <si>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</si>
  <si>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</si>
  <si>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</si>
  <si>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</si>
  <si>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</si>
  <si>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</si>
  <si>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</si>
  <si>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</si>
  <si>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</si>
  <si>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</si>
  <si>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</si>
  <si>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</si>
  <si>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</si>
  <si>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</si>
  <si>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</si>
  <si>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</si>
  <si>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</si>
  <si>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</si>
  <si>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</si>
  <si>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</si>
  <si>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</si>
  <si>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</si>
  <si>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</si>
  <si>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</si>
  <si>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</si>
  <si>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</si>
  <si>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</si>
  <si>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</si>
  <si>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</si>
  <si>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</si>
  <si>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</si>
  <si>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</si>
  <si>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</si>
  <si>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</si>
  <si>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</si>
  <si>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</si>
  <si>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</si>
  <si>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</si>
  <si>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</si>
  <si>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</si>
  <si>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</si>
  <si>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</si>
  <si>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</si>
  <si>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</si>
  <si>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</si>
  <si>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</si>
  <si>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</si>
  <si>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</si>
  <si>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</si>
  <si>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</si>
  <si>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</si>
  <si>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</si>
  <si>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</si>
  <si>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</si>
  <si>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</si>
  <si>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</si>
  <si>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</si>
  <si>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</si>
  <si>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</si>
  <si>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</si>
  <si>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</si>
  <si>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</si>
  <si>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</si>
  <si>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</si>
  <si>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</si>
  <si>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</si>
  <si>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</si>
  <si>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</si>
  <si>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</si>
  <si>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</si>
  <si>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</si>
  <si>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</si>
  <si>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</si>
  <si>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</si>
  <si>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</si>
  <si>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</si>
  <si>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</si>
  <si>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</si>
  <si>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</si>
  <si>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</si>
  <si>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</si>
  <si>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</si>
  <si>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</si>
  <si>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</si>
  <si>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</si>
  <si>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</si>
  <si>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</si>
  <si>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</si>
  <si>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</si>
  <si>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</si>
  <si>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</si>
  <si>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</si>
  <si>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</si>
  <si>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</si>
  <si>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</si>
  <si>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</si>
  <si>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</si>
  <si>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</si>
  <si>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</si>
  <si>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</si>
  <si>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</si>
  <si>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</si>
  <si>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</si>
  <si>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</si>
  <si>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</si>
  <si>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</si>
  <si>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</si>
  <si>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</si>
  <si>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</si>
  <si>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</si>
  <si>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</si>
  <si>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</si>
  <si>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</si>
  <si>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</si>
  <si>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</si>
  <si>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</si>
  <si>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</si>
  <si>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</si>
  <si>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</si>
  <si>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</si>
  <si>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</si>
  <si>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</si>
  <si>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</si>
  <si>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</si>
  <si>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</si>
  <si>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</si>
  <si>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</si>
  <si>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</si>
  <si>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</si>
  <si>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</si>
  <si>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</si>
  <si>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</si>
  <si>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</si>
  <si>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</si>
  <si>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</si>
  <si>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</si>
  <si>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</si>
  <si>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</si>
  <si>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</si>
  <si>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</si>
  <si>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</si>
  <si>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</si>
  <si>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</si>
  <si>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</si>
  <si>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</si>
  <si>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</si>
  <si>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</si>
  <si>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</si>
  <si>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</si>
  <si>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</si>
  <si>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</si>
  <si>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</si>
  <si>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</si>
  <si>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</si>
  <si>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</si>
  <si>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</si>
  <si>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</si>
  <si>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</si>
  <si>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</si>
  <si>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</si>
  <si>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</si>
  <si>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</si>
  <si>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</si>
  <si>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</si>
  <si>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</si>
  <si>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</si>
  <si>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</si>
  <si>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</si>
  <si>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</si>
  <si>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</si>
  <si>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</si>
  <si>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</si>
  <si>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</si>
  <si>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</si>
  <si>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</si>
  <si>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</si>
  <si>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</si>
  <si>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</si>
  <si>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</si>
  <si>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</si>
  <si>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</si>
  <si>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</si>
  <si>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</si>
  <si>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</si>
  <si>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</si>
  <si>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</si>
  <si>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</si>
  <si>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</si>
  <si>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</si>
  <si>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</si>
  <si>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</si>
  <si>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</si>
  <si>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</si>
  <si>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</si>
  <si>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</si>
  <si>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</si>
  <si>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</si>
  <si>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</si>
  <si>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</si>
  <si>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</si>
  <si>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</si>
  <si>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</si>
  <si>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</si>
  <si>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</si>
  <si>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</si>
  <si>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</si>
  <si>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</si>
  <si>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</si>
  <si>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</si>
  <si>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</si>
  <si>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</si>
  <si>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</si>
  <si>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</si>
  <si>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</si>
  <si>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</si>
  <si>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</si>
  <si>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</si>
  <si>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</si>
  <si>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</si>
  <si>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</si>
  <si>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</si>
  <si>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</si>
  <si>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</si>
  <si>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</si>
  <si>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</si>
  <si>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</si>
  <si>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</si>
  <si>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</si>
  <si>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</si>
  <si>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</si>
  <si>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</si>
  <si>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</si>
  <si>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</si>
  <si>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</si>
  <si>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</si>
  <si>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</si>
  <si>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</si>
  <si>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</si>
  <si>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</si>
  <si>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</si>
  <si>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</si>
  <si>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</si>
  <si>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</si>
  <si>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</si>
  <si>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</si>
  <si>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</si>
  <si>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</si>
  <si>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</si>
  <si>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</si>
  <si>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</si>
  <si>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</si>
  <si>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</si>
  <si>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</si>
  <si>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</si>
  <si>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</si>
  <si>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</si>
  <si>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</si>
  <si>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</si>
  <si>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</si>
  <si>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</si>
  <si>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</si>
  <si>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</si>
  <si>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</si>
  <si>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</si>
  <si>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</si>
  <si>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</si>
  <si>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</si>
  <si>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</si>
  <si>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</si>
  <si>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</si>
  <si>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</si>
  <si>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</si>
  <si>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</si>
  <si>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</si>
  <si>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</si>
  <si>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</si>
  <si>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</si>
  <si>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</si>
  <si>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</si>
  <si>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</si>
  <si>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</si>
  <si>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</si>
  <si>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</si>
  <si>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</si>
  <si>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</si>
  <si>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</si>
  <si>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</si>
  <si>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</si>
  <si>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</si>
  <si>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</si>
  <si>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</si>
  <si>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</si>
  <si>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</si>
  <si>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</si>
  <si>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</si>
  <si>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</si>
  <si>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</si>
  <si>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</si>
  <si>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</si>
  <si>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</si>
  <si>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</si>
  <si>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</si>
  <si>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</si>
  <si>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</si>
  <si>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</si>
  <si>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</si>
  <si>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</si>
  <si>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</si>
  <si>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</si>
  <si>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</si>
  <si>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</si>
  <si>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</si>
  <si>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</si>
  <si>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</si>
  <si>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</si>
  <si>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</si>
  <si>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</si>
  <si>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</si>
  <si>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</si>
  <si>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</si>
  <si>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</si>
  <si>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</si>
  <si>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</si>
  <si>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</si>
  <si>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</si>
  <si>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</si>
  <si>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</si>
  <si>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</si>
  <si>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</si>
  <si>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</si>
  <si>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</si>
  <si>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</si>
  <si>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</si>
  <si>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</si>
  <si>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</si>
  <si>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</si>
  <si>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</si>
  <si>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</si>
  <si>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</si>
  <si>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</si>
  <si>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</si>
  <si>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</si>
  <si>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</si>
  <si>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</si>
  <si>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</si>
  <si>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</si>
  <si>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</si>
  <si>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</si>
  <si>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</si>
  <si>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</si>
  <si>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</si>
  <si>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</si>
  <si>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</si>
  <si>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</si>
  <si>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</si>
  <si>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</si>
  <si>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</si>
  <si>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</si>
  <si>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</si>
  <si>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</si>
  <si>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</si>
  <si>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</si>
  <si>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</si>
  <si>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</si>
  <si>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</si>
  <si>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</si>
  <si>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</si>
  <si>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</si>
  <si>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</si>
  <si>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</si>
  <si>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</si>
  <si>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</si>
  <si>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</si>
  <si>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</si>
  <si>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</si>
  <si>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</si>
  <si>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</si>
  <si>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</si>
  <si>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</si>
  <si>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</si>
  <si>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</si>
  <si>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</si>
  <si>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</si>
  <si>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</si>
  <si>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</si>
  <si>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</si>
  <si>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</si>
  <si>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</si>
  <si>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</si>
  <si>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</si>
  <si>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</si>
  <si>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</si>
  <si>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</si>
  <si>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</si>
  <si>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</si>
  <si>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</si>
  <si>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</si>
  <si>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</si>
  <si>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</si>
  <si>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</si>
  <si>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</si>
  <si>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</si>
  <si>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</si>
  <si>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</si>
  <si>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</si>
  <si>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</si>
  <si>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</si>
  <si>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</si>
  <si>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</si>
  <si>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</si>
  <si>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</si>
  <si>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</si>
  <si>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</si>
  <si>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</si>
  <si>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</si>
  <si>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</si>
  <si>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</si>
  <si>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</si>
  <si>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</si>
  <si>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</si>
  <si>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</si>
  <si>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</si>
  <si>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</si>
  <si>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</si>
  <si>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</si>
  <si>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</si>
  <si>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</si>
  <si>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</si>
  <si>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</si>
  <si>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</si>
  <si>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</si>
  <si>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</si>
  <si>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</si>
  <si>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</si>
  <si>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</si>
  <si>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</si>
  <si>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</si>
  <si>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</si>
  <si>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</si>
  <si>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</si>
  <si>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</si>
  <si>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</si>
  <si>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</si>
  <si>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</si>
  <si>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</si>
  <si>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</si>
  <si>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</si>
  <si>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</si>
  <si>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</si>
  <si>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</si>
  <si>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</si>
  <si>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</si>
  <si>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</si>
  <si>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</si>
  <si>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</si>
  <si>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</si>
  <si>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</si>
  <si>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</si>
  <si>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</si>
  <si>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</si>
  <si>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</si>
  <si>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</si>
  <si>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</si>
  <si>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</si>
  <si>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</si>
  <si>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</si>
  <si>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</si>
  <si>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</si>
  <si>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</si>
  <si>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</si>
  <si>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</si>
  <si>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</si>
  <si>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</si>
  <si>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</si>
  <si>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</si>
  <si>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</si>
  <si>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</si>
  <si>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</si>
  <si>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</si>
  <si>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</si>
  <si>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</si>
  <si>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</si>
  <si>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</si>
  <si>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</si>
  <si>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</si>
  <si>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</si>
  <si>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</si>
  <si>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</si>
  <si>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</si>
  <si>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</si>
  <si>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</si>
  <si>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</si>
  <si>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</si>
  <si>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</si>
  <si>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</si>
  <si>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</si>
  <si>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</si>
  <si>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</si>
  <si>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</si>
  <si>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</si>
  <si>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</si>
  <si>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</si>
  <si>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</si>
  <si>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</si>
  <si>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</si>
  <si>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</si>
  <si>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</si>
  <si>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</si>
  <si>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</si>
  <si>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</si>
  <si>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</si>
  <si>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</si>
  <si>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</si>
  <si>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</si>
  <si>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</si>
  <si>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</si>
  <si>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</si>
  <si>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</si>
  <si>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</si>
  <si>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</si>
  <si>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</si>
  <si>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</si>
  <si>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</si>
  <si>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</si>
  <si>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</si>
  <si>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</si>
  <si>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</si>
  <si>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</si>
  <si>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</si>
  <si>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</si>
  <si>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</si>
  <si>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</si>
  <si>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</si>
  <si>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</si>
  <si>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</si>
  <si>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</si>
  <si>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</si>
  <si>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</si>
  <si>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</si>
  <si>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</si>
  <si>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</si>
  <si>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</si>
  <si>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</si>
  <si>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</si>
  <si>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</si>
  <si>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</si>
  <si>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</si>
  <si>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</si>
  <si>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</si>
  <si>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</si>
  <si>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</si>
  <si>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</si>
  <si>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</si>
  <si>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</si>
  <si>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</si>
  <si>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</si>
  <si>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</si>
  <si>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</si>
  <si>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</si>
  <si>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</si>
  <si>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</si>
  <si>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</si>
  <si>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</si>
  <si>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</si>
  <si>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</si>
  <si>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</si>
  <si>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</si>
  <si>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</si>
  <si>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</si>
  <si>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</si>
  <si>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</si>
  <si>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</si>
  <si>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</si>
  <si>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</si>
  <si>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</si>
  <si>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</si>
  <si>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</si>
  <si>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</si>
  <si>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</si>
  <si>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</si>
  <si>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</si>
  <si>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</si>
  <si>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</si>
  <si>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</si>
  <si>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</si>
  <si>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</si>
  <si>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</si>
  <si>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</si>
  <si>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</si>
  <si>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</si>
  <si>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</si>
  <si>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</si>
  <si>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</si>
  <si>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</si>
  <si>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</si>
  <si>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</si>
  <si>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</si>
  <si>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</si>
  <si>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</si>
  <si>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</si>
  <si>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</si>
  <si>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</si>
  <si>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</si>
  <si>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</si>
  <si>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</si>
  <si>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</si>
  <si>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</si>
  <si>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</si>
  <si>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</si>
  <si>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</si>
  <si>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</si>
  <si>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</si>
  <si>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</si>
  <si>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</si>
  <si>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</si>
  <si>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</si>
  <si>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</si>
  <si>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</si>
  <si>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</si>
  <si>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</si>
  <si>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</si>
  <si>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</si>
  <si>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</si>
  <si>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</si>
  <si>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</si>
  <si>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</si>
  <si>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</si>
  <si>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</si>
  <si>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</si>
  <si>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</si>
  <si>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</si>
  <si>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</si>
  <si>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</si>
  <si>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</si>
  <si>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</si>
  <si>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</si>
  <si>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</si>
  <si>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</si>
  <si>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</si>
  <si>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</si>
  <si>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</si>
  <si>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</si>
  <si>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</si>
  <si>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</si>
  <si>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</si>
  <si>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</si>
  <si>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</si>
  <si>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</si>
  <si>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</si>
  <si>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</si>
  <si>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</si>
  <si>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</si>
  <si>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</si>
  <si>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</si>
  <si>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</si>
  <si>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</si>
  <si>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</si>
  <si>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</si>
  <si>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</si>
  <si>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</si>
  <si>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</si>
  <si>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</si>
  <si>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</si>
  <si>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</si>
  <si>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</si>
  <si>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</si>
  <si>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</si>
  <si>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</si>
  <si>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</si>
  <si>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</si>
  <si>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</si>
  <si>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</si>
  <si>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</si>
  <si>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</si>
  <si>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</si>
  <si>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</si>
  <si>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</si>
  <si>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</si>
  <si>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</si>
  <si>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</si>
  <si>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</si>
  <si>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</si>
  <si>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</si>
  <si>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</si>
  <si>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</si>
  <si>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</si>
  <si>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</si>
  <si>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</si>
  <si>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</si>
  <si>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</si>
  <si>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</si>
  <si>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</si>
  <si>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</si>
  <si>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</si>
  <si>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</si>
  <si>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</si>
  <si>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</si>
  <si>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</si>
  <si>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</si>
  <si>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</si>
  <si>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</si>
  <si>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</si>
  <si>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</si>
  <si>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</si>
  <si>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</si>
  <si>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</si>
  <si>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</si>
  <si>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</si>
  <si>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</si>
  <si>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</si>
  <si>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</si>
  <si>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</si>
  <si>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</si>
  <si>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</si>
  <si>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</si>
  <si>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</si>
  <si>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</si>
  <si>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</si>
  <si>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</si>
  <si>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</si>
  <si>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</si>
  <si>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</si>
  <si>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</si>
  <si>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</si>
  <si>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</si>
  <si>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</si>
  <si>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</si>
  <si>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</si>
  <si>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</si>
  <si>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</si>
  <si>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</si>
  <si>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</si>
  <si>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</si>
  <si>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</si>
  <si>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</si>
  <si>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</si>
  <si>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</si>
  <si>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</si>
  <si>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</si>
  <si>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</si>
  <si>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</si>
  <si>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</si>
  <si>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</si>
  <si>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</si>
  <si>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</si>
  <si>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</si>
  <si>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</si>
  <si>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</si>
  <si>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</si>
  <si>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</si>
  <si>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</si>
  <si>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</si>
  <si>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</si>
  <si>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</si>
  <si>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</si>
  <si>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</si>
  <si>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</si>
  <si>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</si>
  <si>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</si>
  <si>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</si>
  <si>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</si>
  <si>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</si>
  <si>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</si>
  <si>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</si>
  <si>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</si>
  <si>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</si>
  <si>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</si>
  <si>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</si>
  <si>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</si>
  <si>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</si>
  <si>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</si>
  <si>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</si>
  <si>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</si>
  <si>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</si>
  <si>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</si>
  <si>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</si>
  <si>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</si>
  <si>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</si>
  <si>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</si>
  <si>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</si>
  <si>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</si>
  <si>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</si>
  <si>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</si>
  <si>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</si>
  <si>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</si>
  <si>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</si>
  <si>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</si>
  <si>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</si>
  <si>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</si>
  <si>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</si>
  <si>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</si>
  <si>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</si>
  <si>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</si>
  <si>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</si>
  <si>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</si>
  <si>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</si>
  <si>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</si>
  <si>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</si>
  <si>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</si>
  <si>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</si>
  <si>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</si>
  <si>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</si>
  <si>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</si>
  <si>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</si>
  <si>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</si>
  <si>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</si>
  <si>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</si>
  <si>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</si>
  <si>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</si>
  <si>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</si>
  <si>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</si>
  <si>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</si>
  <si>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</si>
  <si>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</si>
  <si>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</si>
  <si>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</si>
  <si>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</si>
  <si>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</si>
  <si>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</si>
  <si>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</si>
  <si>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</si>
  <si>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</si>
  <si>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</si>
  <si>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</si>
  <si>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</si>
  <si>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</si>
  <si>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</si>
  <si>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</si>
  <si>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</si>
  <si>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</si>
  <si>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</si>
  <si>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</si>
  <si>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</si>
  <si>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</si>
  <si>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</si>
  <si>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</si>
  <si>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</si>
  <si>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</si>
  <si>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</si>
  <si>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</si>
  <si>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</si>
  <si>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</si>
  <si>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</si>
  <si>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</si>
  <si>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</si>
  <si>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</si>
  <si>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</si>
  <si>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</si>
  <si>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</si>
  <si>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</si>
  <si>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</si>
  <si>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</si>
  <si>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</si>
  <si>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</si>
  <si>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</si>
  <si>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</si>
  <si>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</si>
  <si>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</si>
  <si>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</si>
  <si>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</si>
  <si>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</si>
  <si>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</si>
  <si>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</si>
  <si>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</si>
  <si>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</si>
  <si>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</si>
  <si>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</si>
  <si>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</si>
  <si>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</si>
  <si>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</si>
  <si>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</si>
  <si>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</si>
  <si>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</si>
  <si>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</si>
  <si>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</si>
  <si>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</si>
  <si>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</si>
  <si>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</si>
  <si>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</si>
  <si>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</si>
  <si>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</si>
  <si>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</si>
  <si>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</si>
  <si>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</si>
  <si>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</si>
  <si>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</si>
  <si>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</si>
  <si>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</si>
  <si>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</si>
  <si>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</si>
  <si>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</si>
  <si>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</si>
  <si>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</si>
  <si>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</si>
  <si>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</si>
  <si>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</si>
  <si>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</si>
  <si>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</si>
  <si>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</si>
  <si>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</si>
  <si>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</si>
  <si>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</si>
  <si>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</si>
  <si>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</si>
  <si>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</si>
  <si>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</si>
  <si>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</si>
  <si>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</si>
  <si>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</si>
  <si>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</si>
  <si>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</si>
  <si>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</si>
  <si>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</si>
  <si>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</si>
  <si>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</si>
  <si>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</si>
  <si>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</si>
  <si>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</si>
  <si>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</si>
  <si>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</si>
  <si>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</si>
  <si>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</si>
  <si>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</si>
  <si>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</si>
  <si>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</si>
  <si>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</si>
  <si>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</si>
  <si>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</si>
  <si>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</si>
  <si>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</si>
  <si>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</si>
  <si>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</si>
  <si>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</si>
  <si>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</si>
  <si>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</si>
  <si>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</si>
  <si>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</si>
  <si>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</si>
  <si>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</si>
  <si>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</si>
  <si>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</si>
  <si>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</si>
  <si>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</si>
  <si>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</si>
  <si>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</si>
  <si>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</si>
  <si>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</si>
  <si>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</si>
  <si>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</si>
  <si>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</si>
  <si>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</si>
  <si>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</si>
  <si>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</si>
  <si>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</si>
  <si>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</si>
  <si>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</si>
  <si>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</si>
  <si>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</si>
  <si>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</si>
  <si>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</si>
  <si>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</si>
  <si>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</si>
  <si>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</si>
  <si>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</si>
  <si>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</si>
  <si>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</si>
  <si>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</si>
  <si>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</si>
  <si>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</si>
  <si>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</si>
  <si>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</si>
  <si>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</si>
  <si>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</si>
  <si>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</si>
  <si>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</si>
  <si>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</si>
  <si>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</si>
  <si>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</si>
  <si>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</si>
  <si>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</si>
  <si>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</si>
  <si>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</si>
  <si>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</si>
  <si>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</si>
  <si>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</si>
  <si>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</si>
  <si>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</si>
  <si>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</si>
  <si>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</si>
  <si>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</si>
  <si>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</si>
  <si>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</si>
  <si>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</si>
  <si>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</si>
  <si>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</si>
  <si>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</si>
  <si>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</si>
  <si>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</si>
  <si>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</si>
  <si>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</si>
  <si>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</si>
  <si>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</si>
  <si>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</si>
  <si>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</si>
  <si>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</si>
  <si>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</si>
  <si>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</si>
  <si>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</si>
  <si>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</si>
  <si>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</si>
  <si>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</si>
  <si>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</si>
  <si>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</si>
  <si>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</si>
  <si>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</si>
  <si>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</si>
  <si>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</si>
  <si>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</si>
  <si>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</si>
  <si>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</si>
  <si>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</si>
  <si>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</si>
  <si>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</si>
  <si>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</si>
  <si>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</si>
  <si>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</si>
  <si>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</si>
  <si>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</si>
  <si>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</si>
  <si>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</si>
  <si>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</si>
  <si>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</si>
  <si>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</si>
  <si>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</si>
  <si>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</si>
  <si>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</si>
  <si>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</si>
  <si>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</si>
  <si>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</si>
  <si>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</si>
  <si>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</si>
  <si>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</si>
  <si>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</si>
  <si>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</si>
  <si>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</si>
  <si>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</si>
  <si>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</si>
  <si>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</si>
  <si>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</si>
  <si>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</si>
  <si>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</si>
  <si>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</si>
  <si>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</si>
  <si>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</si>
  <si>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</si>
  <si>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</si>
  <si>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</si>
  <si>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</si>
  <si>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</si>
  <si>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</si>
  <si>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</si>
  <si>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</si>
  <si>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</si>
  <si>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</si>
  <si>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</si>
  <si>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</si>
  <si>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</si>
  <si>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</si>
  <si>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</si>
  <si>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</si>
  <si>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</si>
  <si>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</si>
  <si>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</si>
  <si>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</si>
  <si>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</si>
  <si>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</si>
  <si>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</si>
  <si>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</si>
  <si>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</si>
  <si>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</si>
  <si>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</si>
  <si>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</si>
  <si>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</si>
  <si>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</si>
  <si>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</si>
  <si>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</si>
  <si>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</si>
  <si>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</si>
  <si>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</si>
  <si>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</si>
  <si>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</si>
  <si>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</si>
  <si>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</si>
  <si>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</si>
  <si>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</si>
  <si>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</si>
  <si>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</si>
  <si>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</si>
  <si>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</si>
  <si>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</si>
  <si>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</si>
  <si>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</si>
  <si>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</si>
  <si>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</si>
  <si>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</si>
  <si>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</si>
  <si>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</si>
  <si>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</si>
  <si>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</si>
  <si>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</si>
  <si>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</si>
  <si>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</si>
  <si>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</si>
  <si>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</si>
  <si>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</si>
  <si>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</si>
  <si>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</si>
  <si>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</si>
  <si>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</si>
  <si>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</si>
  <si>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</si>
  <si>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</si>
  <si>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</si>
  <si>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</si>
  <si>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</si>
  <si>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</si>
  <si>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</si>
  <si>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</si>
  <si>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</si>
  <si>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</si>
  <si>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</si>
  <si>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</si>
  <si>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</si>
  <si>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</si>
  <si>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</si>
  <si>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</si>
  <si>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</si>
  <si>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</si>
  <si>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</si>
  <si>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</si>
  <si>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</si>
  <si>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</si>
  <si>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</si>
  <si>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</si>
  <si>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</si>
  <si>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</si>
  <si>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</si>
  <si>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</si>
  <si>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</si>
  <si>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</si>
  <si>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</si>
  <si>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</si>
  <si>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</si>
  <si>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</si>
  <si>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</si>
  <si>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</si>
  <si>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</si>
  <si>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</si>
  <si>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</si>
  <si>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</si>
  <si>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</si>
  <si>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</si>
  <si>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</si>
  <si>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</si>
  <si>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</si>
  <si>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</si>
  <si>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</si>
  <si>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</si>
  <si>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</si>
  <si>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</si>
  <si>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</si>
  <si>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</si>
  <si>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</si>
  <si>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</si>
  <si>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</si>
  <si>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</si>
  <si>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</si>
  <si>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</si>
  <si>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</si>
  <si>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</si>
  <si>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</si>
  <si>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</si>
  <si>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</si>
  <si>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</si>
  <si>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</si>
  <si>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</si>
  <si>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</si>
  <si>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</si>
  <si>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</si>
  <si>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</si>
  <si>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</si>
  <si>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</si>
  <si>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</si>
  <si>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</si>
  <si>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</si>
  <si>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</si>
  <si>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</si>
  <si>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</si>
  <si>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</si>
  <si>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</si>
  <si>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</si>
  <si>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</si>
  <si>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</si>
  <si>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</si>
  <si>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</si>
  <si>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</si>
  <si>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</si>
  <si>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</si>
  <si>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</si>
  <si>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</si>
  <si>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</si>
  <si>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</si>
  <si>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</si>
  <si>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</si>
  <si>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</si>
  <si>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</si>
  <si>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</si>
  <si>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</si>
  <si>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</si>
  <si>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</si>
  <si>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</si>
  <si>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</si>
  <si>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</si>
  <si>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</si>
  <si>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</si>
  <si>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</si>
  <si>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</si>
  <si>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</si>
  <si>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</si>
  <si>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</si>
  <si>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</si>
  <si>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</si>
  <si>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</si>
  <si>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</si>
  <si>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</si>
  <si>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</si>
  <si>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</si>
  <si>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</si>
  <si>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</si>
  <si>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</si>
  <si>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</si>
  <si>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</si>
  <si>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</si>
  <si>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</si>
  <si>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</si>
  <si>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</si>
  <si>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</si>
  <si>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</si>
  <si>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</si>
  <si>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</si>
  <si>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</si>
  <si>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</si>
  <si>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</si>
  <si>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</si>
  <si>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</si>
  <si>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</si>
  <si>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</si>
  <si>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</si>
  <si>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</si>
  <si>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</si>
  <si>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</si>
  <si>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</si>
  <si>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</si>
  <si>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</si>
  <si>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</si>
  <si>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</si>
  <si>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</si>
  <si>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</si>
  <si>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</si>
  <si>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</si>
  <si>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</si>
  <si>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</si>
  <si>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</si>
  <si>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</si>
  <si>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</si>
  <si>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</si>
  <si>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</si>
  <si>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</si>
  <si>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</si>
  <si>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</si>
  <si>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</si>
  <si>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</si>
  <si>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</si>
  <si>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</si>
  <si>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</si>
  <si>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</si>
  <si>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</si>
  <si>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</si>
  <si>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</si>
  <si>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</si>
  <si>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</si>
  <si>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</si>
  <si>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</si>
  <si>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</si>
  <si>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</si>
  <si>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</si>
  <si>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</si>
  <si>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</si>
  <si>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</si>
  <si>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</si>
  <si>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</si>
  <si>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</si>
  <si>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</si>
  <si>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</si>
  <si>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</si>
  <si>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</si>
  <si>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</si>
  <si>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</si>
  <si>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</si>
  <si>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</si>
  <si>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</si>
  <si>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</si>
  <si>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</si>
  <si>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</si>
  <si>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</si>
  <si>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</si>
  <si>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</si>
  <si>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</si>
  <si>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</si>
  <si>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</si>
  <si>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</si>
  <si>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</si>
  <si>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</si>
  <si>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</si>
  <si>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</si>
  <si>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</si>
  <si>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</si>
  <si>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</si>
  <si>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</si>
  <si>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</si>
  <si>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</si>
  <si>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</si>
  <si>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</si>
  <si>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</si>
  <si>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</si>
  <si>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</si>
  <si>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</si>
  <si>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</si>
  <si>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</si>
  <si>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</si>
  <si>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</si>
  <si>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</si>
  <si>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</si>
  <si>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</si>
  <si>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</si>
  <si>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</si>
  <si>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</si>
  <si>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</si>
  <si>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</si>
  <si>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</si>
  <si>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</si>
  <si>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</si>
  <si>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</si>
  <si>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</si>
  <si>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</si>
  <si>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</si>
  <si>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</si>
  <si>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</si>
  <si>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</si>
  <si>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</si>
  <si>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</si>
  <si>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</si>
  <si>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</si>
  <si>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</si>
  <si>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</si>
  <si>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</si>
  <si>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</si>
  <si>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</si>
  <si>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</si>
  <si>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</si>
  <si>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</si>
  <si>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</si>
  <si>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</si>
  <si>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</si>
  <si>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</si>
  <si>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</si>
  <si>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</si>
  <si>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</si>
  <si>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</si>
  <si>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</si>
  <si>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</si>
  <si>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</si>
  <si>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</si>
  <si>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</si>
  <si>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</si>
  <si>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</si>
  <si>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</si>
  <si>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</si>
  <si>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</si>
  <si>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</si>
  <si>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</si>
  <si>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</si>
  <si>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</si>
  <si>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</si>
  <si>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</si>
  <si>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</si>
  <si>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</si>
  <si>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</si>
  <si>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</si>
  <si>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</si>
  <si>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</si>
  <si>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</si>
  <si>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</si>
  <si>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</si>
  <si>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</si>
  <si>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</si>
  <si>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</si>
  <si>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</si>
  <si>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</si>
  <si>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</si>
  <si>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</si>
  <si>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</si>
  <si>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</si>
  <si>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</si>
  <si>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</si>
  <si>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</si>
  <si>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</si>
  <si>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</si>
  <si>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</si>
  <si>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</si>
  <si>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</si>
  <si>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</si>
  <si>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</si>
  <si>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</si>
  <si>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</si>
  <si>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</si>
  <si>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</si>
  <si>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</si>
  <si>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</si>
  <si>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</si>
  <si>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</si>
  <si>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</si>
  <si>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</si>
  <si>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</si>
  <si>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</si>
  <si>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</si>
  <si>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</si>
  <si>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</si>
  <si>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</si>
  <si>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</si>
  <si>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</si>
  <si>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</si>
  <si>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</si>
  <si>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</si>
  <si>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</si>
  <si>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</si>
  <si>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</si>
  <si>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</si>
  <si>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</si>
  <si>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</si>
  <si>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</si>
  <si>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</si>
  <si>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</si>
  <si>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</si>
  <si>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</si>
  <si>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</si>
  <si>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</si>
  <si>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</si>
  <si>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</si>
  <si>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</si>
  <si>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</si>
  <si>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</si>
  <si>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</si>
  <si>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</si>
  <si>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</si>
  <si>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</si>
  <si>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</si>
  <si>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</si>
  <si>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</si>
  <si>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</si>
  <si>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</si>
  <si>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</si>
  <si>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</si>
  <si>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</si>
  <si>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</si>
  <si>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</si>
  <si>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</si>
  <si>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</si>
  <si>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</si>
  <si>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</si>
  <si>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</si>
  <si>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</si>
  <si>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</si>
  <si>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</si>
  <si>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</si>
  <si>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</si>
  <si>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</si>
  <si>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</si>
  <si>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</si>
  <si>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</si>
  <si>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</si>
  <si>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</si>
  <si>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</si>
  <si>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</si>
  <si>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</si>
  <si>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</si>
  <si>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</si>
  <si>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</si>
  <si>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</si>
  <si>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</si>
  <si>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</si>
  <si>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</si>
  <si>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</si>
  <si>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</si>
  <si>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</si>
  <si>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</si>
  <si>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</si>
  <si>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</si>
  <si>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</si>
  <si>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</si>
  <si>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</si>
  <si>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</si>
  <si>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</si>
  <si>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</si>
  <si>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</si>
  <si>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</si>
  <si>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</si>
  <si>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</si>
  <si>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</si>
  <si>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</si>
  <si>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</si>
  <si>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</si>
  <si>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</si>
  <si>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</si>
  <si>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</si>
  <si>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</si>
  <si>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</si>
  <si>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</si>
  <si>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</si>
  <si>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</si>
  <si>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</si>
  <si>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</si>
  <si>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</si>
  <si>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</si>
  <si>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</si>
  <si>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</si>
  <si>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</si>
  <si>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</si>
  <si>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</si>
  <si>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</si>
  <si>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</si>
  <si>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</si>
  <si>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</si>
  <si>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</si>
  <si>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</si>
  <si>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</si>
  <si>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</si>
  <si>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</si>
  <si>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</si>
  <si>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</si>
  <si>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</si>
  <si>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</si>
  <si>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</si>
  <si>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</si>
  <si>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</si>
  <si>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</si>
  <si>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</si>
  <si>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</si>
  <si>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</si>
  <si>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</si>
  <si>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</si>
  <si>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</si>
  <si>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</si>
  <si>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</si>
  <si>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</si>
  <si>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</si>
  <si>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</si>
  <si>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</si>
  <si>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</si>
  <si>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</si>
  <si>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</si>
  <si>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</si>
  <si>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</si>
  <si>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</si>
  <si>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</si>
  <si>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</si>
  <si>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</si>
  <si>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</si>
  <si>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</si>
  <si>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</si>
  <si>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</si>
  <si>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</si>
  <si>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</si>
  <si>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</si>
  <si>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</si>
  <si>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</si>
  <si>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</si>
  <si>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</si>
  <si>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</si>
  <si>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</si>
  <si>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</si>
  <si>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</si>
  <si>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</si>
  <si>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</si>
  <si>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</si>
  <si>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</si>
  <si>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</si>
  <si>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</si>
  <si>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</si>
  <si>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</si>
  <si>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</si>
  <si>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</si>
  <si>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</si>
  <si>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</si>
  <si>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</si>
  <si>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</si>
  <si>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</si>
  <si>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</si>
  <si>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</si>
  <si>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</si>
  <si>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</si>
  <si>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</si>
  <si>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</si>
  <si>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</si>
  <si>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</si>
  <si>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</si>
  <si>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</si>
  <si>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</si>
  <si>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</si>
  <si>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</si>
  <si>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</si>
  <si>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</si>
  <si>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</si>
  <si>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</si>
  <si>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</si>
  <si>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</si>
  <si>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</si>
  <si>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</si>
  <si>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</si>
  <si>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</si>
  <si>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</si>
  <si>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</si>
  <si>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</si>
  <si>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</si>
  <si>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</si>
  <si>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</si>
  <si>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</si>
  <si>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</si>
  <si>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</si>
  <si>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</si>
  <si>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</si>
  <si>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</si>
  <si>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</si>
  <si>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</si>
  <si>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</si>
  <si>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</si>
  <si>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</si>
  <si>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</si>
  <si>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</si>
  <si>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</si>
  <si>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</si>
  <si>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</si>
  <si>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</si>
  <si>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</si>
  <si>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</si>
  <si>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</si>
  <si>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</si>
  <si>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</si>
  <si>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</si>
  <si>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</si>
  <si>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</si>
  <si>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</si>
  <si>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</si>
  <si>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</si>
  <si>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</si>
  <si>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</si>
  <si>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</si>
  <si>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</si>
  <si>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</si>
  <si>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</si>
  <si>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</si>
  <si>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</si>
  <si>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</si>
  <si>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</si>
  <si>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</si>
  <si>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</si>
  <si>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</si>
  <si>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</si>
  <si>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</si>
  <si>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</si>
  <si>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</si>
  <si>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</si>
  <si>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</si>
  <si>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</si>
  <si>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</si>
  <si>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</si>
  <si>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</si>
  <si>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</si>
  <si>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</si>
  <si>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</si>
  <si>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</si>
  <si>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</si>
  <si>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</si>
  <si>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</si>
  <si>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</si>
  <si>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</si>
  <si>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</si>
  <si>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</si>
  <si>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</si>
  <si>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</si>
  <si>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</si>
  <si>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</si>
  <si>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</si>
  <si>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</si>
  <si>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</si>
  <si>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</si>
  <si>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</si>
  <si>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</si>
  <si>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</si>
  <si>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</si>
  <si>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</si>
  <si>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</si>
  <si>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</si>
  <si>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</si>
  <si>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</si>
  <si>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</si>
  <si>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</si>
  <si>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</si>
  <si>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</si>
  <si>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</si>
  <si>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</si>
  <si>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</si>
  <si>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</si>
  <si>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</si>
  <si>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</si>
  <si>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</si>
  <si>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</si>
  <si>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</si>
  <si>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</si>
  <si>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</si>
  <si>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</si>
  <si>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</si>
  <si>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</si>
  <si>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</si>
  <si>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</si>
  <si>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</si>
  <si>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</si>
  <si>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</si>
  <si>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</si>
  <si>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</si>
  <si>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</si>
  <si>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</si>
  <si>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</si>
  <si>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</si>
  <si>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</si>
  <si>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</si>
  <si>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</si>
  <si>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</si>
  <si>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</si>
  <si>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</si>
  <si>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</si>
  <si>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</si>
  <si>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</si>
  <si>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</si>
  <si>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</si>
  <si>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</si>
  <si>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</si>
  <si>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</si>
  <si>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</si>
  <si>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</si>
  <si>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</si>
  <si>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</si>
  <si>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</si>
  <si>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</si>
  <si>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</si>
  <si>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</si>
  <si>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</si>
  <si>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</si>
  <si>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</si>
  <si>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</si>
  <si>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</si>
  <si>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</si>
  <si>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</si>
  <si>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</si>
  <si>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</si>
  <si>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</si>
  <si>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</si>
  <si>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</si>
  <si>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</si>
  <si>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</si>
  <si>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</si>
  <si>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</si>
  <si>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</si>
  <si>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</si>
  <si>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</si>
  <si>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</si>
  <si>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</si>
  <si>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</si>
  <si>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</si>
  <si>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</si>
  <si>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</si>
  <si>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</si>
  <si>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</si>
  <si>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</si>
  <si>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</si>
  <si>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</si>
  <si>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</si>
  <si>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</si>
  <si>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</si>
  <si>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</si>
  <si>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</si>
  <si>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</si>
  <si>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</si>
  <si>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</si>
  <si>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</si>
  <si>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</si>
  <si>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</si>
  <si>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</si>
  <si>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</si>
  <si>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</si>
  <si>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</si>
  <si>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</si>
  <si>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</si>
  <si>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</si>
  <si>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</si>
  <si>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</si>
  <si>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</si>
  <si>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</si>
  <si>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</si>
  <si>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</si>
  <si>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</si>
  <si>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</si>
  <si>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</si>
  <si>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</si>
  <si>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</si>
  <si>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</si>
  <si>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</si>
  <si>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</si>
  <si>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</si>
  <si>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</si>
  <si>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</si>
  <si>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</si>
  <si>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</si>
  <si>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</si>
  <si>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</si>
  <si>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</si>
  <si>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</si>
  <si>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</si>
  <si>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</si>
  <si>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</si>
  <si>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</si>
  <si>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</si>
  <si>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</si>
  <si>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</si>
  <si>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</si>
  <si>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</si>
  <si>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</si>
  <si>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</si>
  <si>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</si>
  <si>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</si>
  <si>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</si>
  <si>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</si>
  <si>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</si>
  <si>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</si>
  <si>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</si>
  <si>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</si>
  <si>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</si>
  <si>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</si>
  <si>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</si>
  <si>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</si>
  <si>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</si>
  <si>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</si>
  <si>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</si>
  <si>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</si>
  <si>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</si>
  <si>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</si>
  <si>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</si>
  <si>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</si>
  <si>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</si>
  <si>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</si>
  <si>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</si>
  <si>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</si>
  <si>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</si>
  <si>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</si>
  <si>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</si>
  <si>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</si>
  <si>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</si>
  <si>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</si>
  <si>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</si>
  <si>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</si>
  <si>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</si>
  <si>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</si>
  <si>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</si>
  <si>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</si>
  <si>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</si>
  <si>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</si>
  <si>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</si>
  <si>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</si>
  <si>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</si>
  <si>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</si>
  <si>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</si>
  <si>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</si>
  <si>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</si>
  <si>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</si>
  <si>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</si>
  <si>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</si>
  <si>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</si>
  <si>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</si>
  <si>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</si>
  <si>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</si>
  <si>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</si>
  <si>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</si>
  <si>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</si>
  <si>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</si>
  <si>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</si>
  <si>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</si>
  <si>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</si>
  <si>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</si>
  <si>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</si>
  <si>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</si>
  <si>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</si>
  <si>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</si>
  <si>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</si>
  <si>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</si>
  <si>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</si>
  <si>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</si>
  <si>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</si>
  <si>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</si>
  <si>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</si>
  <si>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</si>
  <si>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</si>
  <si>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</si>
  <si>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</si>
  <si>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</si>
  <si>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</si>
  <si>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</si>
  <si>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</si>
  <si>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</si>
  <si>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</si>
  <si>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</si>
  <si>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</si>
  <si>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</si>
  <si>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</si>
  <si>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</si>
  <si>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</si>
  <si>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</si>
  <si>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</si>
  <si>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</si>
  <si>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</si>
  <si>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</si>
  <si>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</si>
  <si>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</si>
  <si>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</si>
  <si>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</si>
  <si>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</si>
  <si>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</si>
  <si>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</si>
  <si>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</si>
  <si>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</si>
  <si>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</si>
  <si>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</si>
  <si>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</si>
  <si>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</si>
  <si>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</si>
  <si>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</si>
  <si>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</si>
  <si>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</si>
  <si>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</si>
  <si>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</si>
  <si>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</si>
  <si>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</si>
  <si>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</si>
  <si>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</si>
  <si>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</si>
  <si>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</si>
  <si>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</si>
  <si>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</si>
  <si>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</si>
  <si>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</si>
  <si>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</si>
  <si>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</si>
  <si>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</si>
  <si>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</si>
  <si>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</si>
  <si>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</si>
  <si>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</si>
  <si>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</si>
  <si>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</si>
  <si>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</si>
  <si>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</si>
  <si>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</si>
  <si>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</si>
  <si>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</si>
  <si>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</si>
  <si>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</si>
  <si>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</si>
  <si>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</si>
  <si>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</si>
  <si>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</si>
  <si>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</si>
  <si>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</si>
  <si>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</si>
  <si>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</si>
  <si>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</si>
  <si>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</si>
  <si>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</si>
  <si>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</si>
  <si>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</si>
  <si>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</si>
  <si>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</si>
  <si>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</si>
  <si>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</si>
  <si>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</si>
  <si>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</si>
  <si>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</si>
  <si>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</si>
  <si>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</si>
  <si>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</si>
  <si>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</si>
  <si>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</si>
  <si>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</si>
  <si>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</si>
  <si>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</si>
  <si>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</si>
  <si>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</si>
  <si>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</si>
  <si>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</si>
  <si>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</si>
  <si>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</si>
  <si>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</si>
  <si>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</si>
  <si>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</si>
  <si>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</si>
  <si>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</si>
  <si>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</si>
  <si>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</si>
  <si>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</si>
  <si>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</si>
  <si>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</si>
  <si>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</si>
  <si>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</si>
  <si>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</si>
  <si>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</si>
  <si>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</si>
  <si>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</si>
  <si>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</si>
  <si>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</si>
  <si>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</si>
  <si>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</si>
  <si>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</si>
  <si>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</si>
  <si>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</si>
  <si>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</si>
  <si>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</si>
  <si>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</si>
  <si>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</si>
  <si>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</si>
  <si>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</si>
  <si>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</si>
  <si>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</si>
  <si>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</si>
  <si>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</si>
  <si>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</si>
  <si>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</si>
  <si>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</si>
  <si>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</si>
  <si>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</si>
  <si>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</si>
  <si>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</si>
  <si>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</si>
  <si>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</si>
  <si>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</si>
  <si>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</si>
  <si>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</si>
  <si>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</si>
  <si>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</si>
  <si>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</si>
  <si>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</si>
  <si>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</si>
  <si>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</si>
  <si>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</si>
  <si>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</si>
  <si>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</si>
  <si>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</si>
  <si>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</si>
  <si>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</si>
  <si>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</si>
  <si>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</si>
  <si>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</si>
  <si>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</si>
  <si>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</si>
  <si>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</si>
  <si>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</si>
  <si>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</si>
  <si>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</si>
  <si>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</si>
  <si>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</si>
  <si>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</si>
  <si>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</si>
  <si>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</si>
  <si>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</si>
  <si>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</si>
  <si>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</si>
  <si>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</si>
  <si>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</si>
  <si>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</si>
  <si>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</si>
  <si>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</si>
  <si>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</si>
  <si>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</si>
  <si>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</si>
  <si>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</si>
  <si>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</si>
  <si>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</si>
  <si>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</si>
  <si>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</si>
  <si>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</si>
  <si>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</si>
  <si>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</si>
  <si>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</si>
  <si>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</si>
  <si>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</si>
  <si>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</si>
  <si>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</si>
  <si>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</si>
  <si>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</si>
  <si>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</si>
  <si>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</si>
  <si>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</si>
  <si>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</si>
  <si>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</si>
  <si>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</si>
  <si>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</si>
  <si>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</si>
  <si>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</si>
  <si>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</si>
  <si>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</si>
  <si>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</si>
  <si>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</si>
  <si>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</si>
  <si>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</si>
  <si>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</si>
  <si>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</si>
  <si>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</si>
  <si>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</si>
  <si>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</si>
  <si>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</si>
  <si>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</si>
  <si>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</si>
  <si>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</si>
  <si>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</si>
  <si>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</si>
  <si>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</si>
  <si>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</si>
  <si>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</si>
  <si>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</si>
  <si>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</si>
  <si>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</si>
  <si>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</si>
  <si>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</si>
  <si>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</si>
  <si>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</si>
  <si>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</si>
  <si>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</si>
  <si>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</si>
  <si>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</si>
  <si>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</si>
  <si>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</si>
  <si>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</si>
  <si>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</si>
  <si>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</si>
  <si>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</si>
  <si>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</si>
  <si>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</si>
  <si>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</si>
  <si>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</si>
  <si>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</si>
  <si>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</si>
  <si>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</si>
  <si>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</si>
  <si>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</si>
  <si>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</si>
  <si>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</si>
  <si>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</si>
  <si>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</si>
  <si>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</si>
  <si>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</si>
  <si>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</si>
  <si>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</si>
  <si>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</si>
  <si>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</si>
  <si>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</si>
  <si>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</si>
  <si>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</si>
  <si>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</si>
  <si>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</si>
  <si>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</si>
  <si>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</si>
  <si>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</si>
  <si>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</si>
  <si>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</si>
  <si>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</si>
  <si>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</si>
  <si>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</si>
  <si>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</si>
  <si>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</si>
  <si>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</si>
  <si>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</si>
  <si>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</si>
  <si>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</si>
  <si>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</si>
  <si>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</si>
  <si>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</si>
  <si>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</si>
  <si>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</si>
  <si>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</si>
  <si>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</si>
  <si>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</si>
  <si>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</si>
  <si>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</si>
  <si>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</si>
  <si>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</si>
  <si>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</si>
  <si>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</si>
  <si>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</si>
  <si>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</si>
  <si>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</si>
  <si>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</si>
  <si>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</si>
  <si>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</si>
  <si>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</si>
  <si>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</si>
  <si>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</si>
  <si>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</si>
  <si>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</si>
  <si>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</si>
  <si>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</si>
  <si>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</si>
  <si>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</si>
  <si>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</si>
  <si>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</si>
  <si>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</si>
  <si>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</si>
  <si>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</si>
  <si>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</si>
  <si>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</si>
  <si>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</si>
  <si>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</si>
  <si>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</si>
  <si>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</si>
  <si>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</si>
  <si>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</si>
  <si>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</si>
  <si>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</si>
  <si>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</si>
  <si>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</si>
  <si>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</si>
  <si>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</si>
  <si>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</si>
  <si>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</si>
  <si>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</si>
  <si>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</si>
  <si>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</si>
  <si>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</si>
  <si>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</si>
  <si>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</si>
  <si>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</si>
  <si>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</si>
  <si>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</si>
  <si>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</si>
  <si>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</si>
  <si>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</si>
  <si>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</si>
  <si>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</si>
  <si>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</si>
  <si>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</si>
  <si>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</si>
  <si>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</si>
  <si>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</si>
  <si>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</si>
  <si>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</si>
  <si>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</si>
  <si>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</si>
  <si>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</si>
  <si>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</si>
  <si>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</si>
  <si>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</si>
  <si>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</si>
  <si>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</si>
  <si>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</si>
  <si>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</si>
  <si>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</si>
  <si>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</si>
  <si>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</si>
  <si>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</si>
  <si>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</si>
  <si>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</si>
  <si>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</si>
  <si>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</si>
  <si>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</si>
  <si>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</si>
  <si>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</si>
  <si>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</si>
  <si>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</si>
  <si>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</si>
  <si>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</si>
  <si>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</si>
  <si>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</si>
  <si>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</si>
  <si>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</si>
  <si>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</si>
  <si>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</si>
  <si>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</si>
  <si>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</si>
  <si>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</si>
  <si>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</si>
  <si>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</si>
  <si>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</si>
  <si>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</si>
  <si>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</si>
  <si>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</si>
  <si>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</si>
  <si>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</si>
  <si>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</si>
  <si>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</si>
  <si>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</si>
  <si>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</si>
  <si>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</si>
  <si>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</si>
  <si>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</si>
  <si>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</si>
  <si>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</si>
  <si>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</si>
  <si>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</si>
  <si>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</si>
  <si>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</si>
  <si>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</si>
  <si>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</si>
  <si>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</si>
  <si>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</si>
  <si>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</si>
  <si>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</si>
  <si>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</si>
  <si>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</si>
  <si>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</si>
  <si>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</si>
  <si>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</si>
  <si>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</si>
  <si>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</si>
  <si>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</si>
  <si>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</si>
  <si>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</si>
  <si>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</si>
  <si>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</si>
  <si>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</si>
  <si>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</si>
  <si>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</si>
  <si>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</si>
  <si>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</si>
  <si>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</si>
  <si>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</si>
  <si>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</si>
  <si>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</si>
  <si>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</si>
  <si>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</si>
  <si>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</si>
  <si>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</si>
  <si>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</si>
  <si>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</si>
  <si>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</si>
  <si>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</si>
  <si>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</si>
  <si>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</si>
  <si>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</si>
  <si>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</si>
  <si>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</si>
  <si>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</si>
  <si>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</si>
  <si>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</si>
  <si>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</si>
  <si>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</si>
  <si>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</si>
  <si>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</si>
  <si>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</si>
  <si>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</si>
  <si>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</si>
  <si>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</si>
  <si>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</si>
  <si>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</si>
  <si>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</si>
  <si>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</si>
  <si>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</si>
  <si>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</si>
  <si>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</si>
  <si>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</si>
  <si>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</si>
  <si>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</si>
  <si>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</si>
  <si>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</si>
  <si>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</si>
  <si>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</si>
  <si>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</si>
  <si>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</si>
  <si>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</si>
  <si>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</si>
  <si>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</si>
  <si>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</si>
  <si>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</si>
  <si>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</si>
  <si>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</si>
  <si>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</si>
  <si>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</si>
  <si>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</si>
  <si>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</si>
  <si>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</si>
  <si>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</si>
  <si>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</si>
  <si>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</si>
  <si>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</si>
  <si>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</si>
  <si>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</si>
  <si>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</si>
  <si>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</si>
  <si>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</si>
  <si>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</si>
  <si>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</si>
  <si>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</si>
  <si>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</si>
  <si>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</si>
  <si>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</si>
  <si>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</si>
  <si>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</si>
  <si>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</si>
  <si>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</si>
  <si>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</si>
  <si>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</si>
  <si>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</si>
  <si>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</si>
  <si>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</si>
  <si>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</si>
  <si>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</si>
  <si>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</si>
  <si>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</si>
  <si>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</si>
  <si>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</si>
  <si>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</si>
  <si>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</si>
  <si>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</si>
  <si>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</si>
  <si>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</si>
  <si>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</si>
  <si>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</si>
  <si>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</si>
  <si>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</si>
  <si>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</si>
  <si>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</si>
  <si>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</si>
  <si>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</si>
  <si>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</si>
  <si>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</si>
  <si>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</si>
  <si>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</si>
  <si>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</si>
  <si>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</si>
  <si>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</si>
  <si>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</si>
  <si>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</si>
  <si>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</si>
  <si>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</si>
  <si>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</si>
  <si>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</si>
  <si>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</si>
  <si>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</si>
  <si>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</si>
  <si>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</si>
  <si>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</si>
  <si>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</si>
  <si>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</si>
  <si>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</si>
  <si>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</si>
  <si>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</si>
  <si>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</si>
  <si>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</si>
  <si>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</si>
  <si>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</si>
  <si>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</si>
  <si>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</si>
  <si>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</si>
  <si>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</si>
  <si>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</si>
  <si>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</si>
  <si>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</si>
  <si>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</si>
  <si>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</si>
  <si>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</si>
  <si>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</si>
  <si>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</si>
  <si>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</si>
  <si>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</si>
  <si>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</si>
  <si>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</si>
  <si>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</si>
  <si>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</si>
  <si>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</si>
  <si>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</si>
  <si>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</si>
  <si>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</si>
  <si>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</si>
  <si>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</si>
  <si>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</si>
  <si>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</si>
  <si>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</si>
  <si>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</si>
  <si>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</si>
  <si>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</si>
  <si>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</si>
  <si>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</si>
  <si>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</si>
  <si>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</si>
  <si>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</si>
  <si>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</si>
  <si>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</si>
  <si>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</si>
  <si>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</si>
  <si>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</si>
  <si>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</si>
  <si>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</si>
  <si>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</si>
  <si>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</si>
  <si>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</si>
  <si>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</si>
  <si>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</si>
  <si>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</si>
  <si>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</si>
  <si>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</si>
  <si>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</si>
  <si>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</si>
  <si>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</si>
  <si>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</si>
  <si>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</si>
  <si>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</si>
  <si>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</si>
  <si>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</si>
  <si>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</si>
  <si>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</si>
  <si>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</si>
  <si>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</si>
  <si>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</si>
  <si>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</si>
  <si>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</si>
  <si>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</si>
  <si>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</si>
  <si>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</si>
  <si>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</si>
  <si>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</si>
  <si>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</si>
  <si>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</si>
  <si>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</si>
  <si>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</si>
  <si>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</si>
  <si>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</si>
  <si>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</si>
  <si>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</si>
  <si>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</si>
  <si>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</si>
  <si>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</si>
  <si>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</si>
  <si>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</si>
  <si>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</si>
  <si>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</si>
  <si>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</si>
  <si>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</si>
  <si>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</si>
  <si>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</si>
  <si>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</si>
  <si>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</si>
  <si>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</si>
  <si>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</si>
  <si>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</si>
  <si>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</si>
  <si>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</si>
  <si>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</si>
  <si>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</si>
  <si>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</si>
  <si>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</si>
  <si>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</si>
  <si>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</si>
  <si>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</si>
  <si>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</si>
  <si>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</si>
  <si>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</si>
  <si>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</si>
  <si>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</si>
  <si>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</si>
  <si>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</si>
  <si>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</si>
  <si>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</si>
  <si>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</si>
  <si>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</si>
  <si>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</si>
  <si>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</si>
  <si>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</si>
  <si>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</si>
  <si>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</si>
  <si>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</si>
  <si>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</si>
  <si>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</si>
  <si>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</si>
  <si>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</si>
  <si>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</si>
  <si>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</si>
  <si>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</si>
  <si>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</si>
  <si>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</si>
  <si>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</si>
  <si>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</si>
  <si>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</si>
  <si>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</si>
  <si>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</si>
  <si>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</si>
  <si>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</si>
  <si>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</si>
  <si>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</si>
  <si>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</si>
  <si>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</si>
  <si>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</si>
  <si>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</si>
  <si>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</si>
  <si>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</si>
  <si>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</si>
  <si>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</si>
  <si>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</si>
  <si>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</si>
  <si>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</si>
  <si>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</si>
  <si>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</si>
  <si>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</si>
  <si>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</si>
  <si>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</si>
  <si>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</si>
  <si>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</si>
  <si>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</si>
  <si>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</si>
  <si>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</si>
  <si>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</si>
  <si>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</si>
  <si>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</si>
  <si>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</si>
  <si>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</si>
  <si>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</si>
  <si>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</si>
  <si>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</si>
  <si>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</si>
  <si>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</si>
  <si>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</si>
  <si>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</si>
  <si>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</si>
  <si>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</si>
  <si>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</si>
  <si>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</si>
  <si>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</si>
  <si>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</si>
  <si>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</si>
  <si>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</si>
  <si>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</si>
  <si>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</si>
  <si>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</si>
  <si>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</si>
  <si>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</si>
  <si>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</si>
  <si>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</si>
  <si>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</si>
  <si>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</si>
  <si>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</si>
  <si>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</si>
  <si>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</si>
  <si>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</si>
  <si>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</si>
  <si>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</si>
  <si>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</si>
  <si>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</si>
  <si>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</si>
  <si>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</si>
  <si>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</si>
  <si>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</si>
  <si>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</si>
  <si>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</si>
  <si>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</si>
  <si>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</si>
  <si>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</si>
  <si>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</si>
  <si>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</si>
  <si>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</si>
  <si>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</si>
  <si>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</si>
  <si>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</si>
  <si>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</si>
  <si>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</si>
  <si>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</si>
  <si>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</si>
  <si>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</si>
  <si>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</si>
  <si>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</si>
  <si>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</si>
  <si>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</si>
  <si>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</si>
  <si>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</si>
  <si>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</si>
  <si>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</si>
  <si>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</si>
  <si>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</si>
  <si>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</si>
  <si>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</si>
  <si>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</si>
  <si>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</si>
  <si>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</si>
  <si>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</si>
  <si>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</si>
  <si>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</si>
  <si>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</si>
  <si>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</si>
  <si>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</si>
  <si>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</si>
  <si>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</si>
  <si>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</si>
  <si>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</si>
  <si>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</si>
  <si>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</si>
  <si>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</si>
  <si>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</si>
  <si>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</si>
  <si>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</si>
  <si>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</si>
  <si>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</si>
  <si>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</si>
  <si>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</si>
  <si>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</si>
  <si>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</si>
  <si>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</si>
  <si>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</si>
  <si>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</si>
  <si>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</si>
  <si>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</si>
  <si>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</si>
  <si>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</si>
  <si>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</si>
  <si>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</si>
  <si>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</si>
  <si>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</si>
  <si>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</si>
  <si>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</si>
  <si>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</si>
  <si>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</si>
  <si>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</si>
  <si>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</si>
  <si>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</si>
  <si>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</si>
  <si>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</si>
  <si>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</si>
  <si>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</si>
  <si>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</si>
  <si>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</si>
  <si>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</si>
  <si>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</si>
  <si>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</si>
  <si>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</si>
  <si>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</si>
  <si>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</si>
  <si>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</si>
  <si>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</si>
  <si>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</si>
  <si>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</si>
  <si>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</si>
  <si>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</si>
  <si>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</si>
  <si>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</si>
  <si>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</si>
  <si>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</si>
  <si>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</si>
  <si>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</si>
  <si>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</si>
  <si>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</si>
  <si>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</si>
  <si>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</si>
  <si>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</si>
  <si>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</si>
  <si>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</si>
  <si>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</si>
  <si>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</si>
  <si>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</si>
  <si>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</si>
  <si>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</si>
  <si>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</si>
  <si>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</si>
  <si>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</si>
  <si>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</si>
  <si>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</si>
  <si>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</si>
  <si>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</si>
  <si>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</si>
  <si>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</si>
  <si>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</si>
  <si>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</si>
  <si>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</si>
  <si>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</si>
  <si>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</si>
  <si>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</si>
  <si>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</si>
  <si>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</si>
  <si>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</si>
  <si>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</si>
  <si>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</si>
  <si>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</si>
  <si>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</si>
  <si>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</si>
  <si>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</si>
  <si>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</si>
  <si>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</si>
  <si>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</si>
  <si>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</si>
  <si>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</si>
  <si>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</si>
  <si>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</si>
  <si>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</si>
  <si>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</si>
  <si>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</si>
  <si>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</si>
  <si>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</si>
  <si>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</si>
  <si>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</si>
  <si>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</si>
  <si>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</si>
  <si>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</si>
  <si>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</si>
  <si>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</si>
  <si>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</si>
  <si>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</si>
  <si>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</si>
  <si>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</si>
  <si>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</si>
  <si>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</si>
  <si>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</si>
  <si>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</si>
  <si>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</si>
  <si>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</si>
  <si>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</si>
  <si>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</si>
  <si>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</si>
  <si>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</si>
  <si>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</si>
  <si>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</si>
  <si>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</si>
  <si>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</si>
  <si>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</si>
  <si>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</si>
  <si>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</si>
  <si>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</si>
  <si>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</si>
  <si>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</si>
  <si>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</si>
  <si>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</si>
  <si>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</si>
  <si>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</si>
  <si>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</si>
  <si>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</si>
  <si>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</si>
  <si>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</si>
  <si>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</si>
  <si>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</si>
  <si>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</si>
  <si>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</si>
  <si>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</si>
  <si>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</si>
  <si>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</si>
  <si>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</si>
  <si>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</si>
  <si>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</si>
  <si>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</si>
  <si>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</si>
  <si>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</si>
  <si>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</si>
  <si>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</si>
  <si>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</si>
  <si>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</si>
  <si>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</si>
  <si>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</si>
  <si>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</si>
  <si>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</si>
  <si>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</si>
  <si>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</si>
  <si>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</si>
  <si>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</si>
  <si>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</si>
  <si>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</si>
  <si>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</si>
  <si>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</si>
  <si>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</si>
  <si>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</si>
  <si>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</si>
  <si>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</si>
  <si>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</si>
  <si>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</si>
  <si>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</si>
  <si>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</si>
  <si>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</si>
  <si>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</si>
  <si>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</si>
  <si>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</si>
  <si>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</si>
  <si>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</si>
  <si>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</si>
  <si>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</si>
  <si>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</si>
  <si>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</si>
  <si>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</si>
  <si>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</si>
  <si>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</si>
  <si>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</si>
  <si>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</si>
  <si>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</si>
  <si>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</si>
  <si>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</si>
  <si>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</si>
  <si>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</si>
  <si>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</si>
  <si>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</si>
  <si>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</si>
  <si>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</si>
  <si>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</si>
  <si>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</si>
  <si>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</si>
  <si>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</si>
  <si>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</si>
  <si>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</si>
  <si>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</si>
  <si>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</si>
  <si>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</si>
  <si>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</si>
  <si>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</si>
  <si>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</si>
  <si>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</si>
  <si>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</si>
  <si>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</si>
  <si>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</si>
  <si>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</si>
  <si>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</si>
  <si>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</si>
  <si>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</si>
  <si>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</si>
  <si>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</si>
  <si>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</si>
  <si>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</si>
  <si>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</si>
  <si>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</si>
  <si>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</si>
  <si>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</si>
  <si>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</si>
  <si>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</si>
  <si>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</si>
  <si>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</si>
  <si>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</si>
  <si>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</si>
  <si>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</si>
  <si>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</si>
  <si>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</si>
  <si>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</si>
  <si>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</si>
  <si>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</si>
  <si>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</si>
  <si>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</si>
  <si>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</si>
  <si>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</si>
  <si>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</si>
  <si>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</si>
  <si>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</si>
  <si>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</si>
  <si>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</si>
  <si>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</si>
  <si>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</si>
  <si>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</si>
  <si>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</si>
  <si>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</si>
  <si>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</si>
  <si>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</si>
  <si>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</si>
  <si>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</si>
  <si>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</si>
  <si>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</si>
  <si>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</si>
  <si>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</si>
  <si>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</si>
  <si>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</si>
  <si>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</si>
  <si>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</si>
  <si>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</si>
  <si>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</si>
  <si>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</si>
  <si>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</si>
  <si>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</si>
  <si>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</si>
  <si>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</si>
  <si>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</si>
  <si>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</si>
  <si>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</si>
  <si>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</si>
  <si>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</si>
  <si>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</si>
  <si>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</si>
  <si>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</si>
  <si>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</si>
  <si>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</si>
  <si>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</si>
  <si>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</si>
  <si>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</si>
  <si>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</si>
  <si>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</si>
  <si>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</si>
  <si>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</si>
  <si>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</si>
  <si>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</si>
  <si>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</si>
  <si>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</si>
  <si>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</si>
  <si>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</si>
  <si>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</si>
  <si>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</si>
  <si>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</si>
  <si>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</si>
  <si>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</si>
  <si>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</si>
  <si>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</si>
  <si>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</si>
  <si>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</si>
  <si>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</si>
  <si>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</si>
  <si>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</si>
  <si>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</si>
  <si>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</si>
  <si>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</si>
  <si>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</si>
  <si>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</si>
  <si>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</si>
  <si>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</si>
  <si>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</si>
  <si>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</si>
  <si>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</si>
  <si>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</si>
  <si>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</si>
  <si>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</si>
  <si>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</si>
  <si>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</si>
  <si>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</si>
  <si>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</si>
  <si>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</si>
  <si>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</si>
  <si>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</si>
  <si>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</si>
  <si>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</si>
  <si>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</si>
  <si>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</si>
  <si>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</si>
  <si>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</si>
  <si>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</si>
  <si>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</si>
  <si>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</si>
  <si>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</si>
  <si>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</si>
  <si>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</si>
  <si>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</si>
  <si>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</si>
  <si>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</si>
  <si>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</si>
  <si>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</si>
  <si>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</si>
  <si>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</si>
  <si>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</si>
  <si>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</si>
  <si>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</si>
  <si>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</si>
  <si>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</si>
  <si>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</si>
  <si>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</si>
  <si>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</si>
  <si>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</si>
  <si>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</si>
  <si>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</si>
  <si>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</si>
  <si>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</si>
  <si>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</si>
  <si>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</si>
  <si>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</si>
  <si>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</si>
  <si>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</si>
  <si>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</si>
  <si>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</si>
  <si>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</si>
  <si>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</si>
  <si>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</si>
  <si>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</si>
  <si>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</si>
  <si>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</si>
  <si>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</si>
  <si>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</si>
  <si>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</si>
  <si>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</si>
  <si>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</si>
  <si>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</si>
  <si>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</si>
  <si>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</si>
  <si>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</si>
  <si>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</si>
  <si>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</si>
  <si>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</si>
  <si>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</si>
  <si>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</si>
  <si>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</si>
  <si>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</si>
  <si>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</si>
  <si>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</si>
  <si>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</si>
  <si>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</si>
  <si>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</si>
  <si>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</si>
  <si>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</si>
  <si>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</si>
  <si>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</si>
  <si>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</si>
  <si>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</si>
  <si>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</si>
  <si>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</si>
  <si>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</si>
  <si>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</si>
  <si>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</si>
  <si>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</si>
  <si>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</si>
  <si>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</si>
  <si>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</si>
  <si>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</si>
  <si>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</si>
  <si>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</si>
  <si>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</si>
  <si>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</si>
  <si>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</si>
  <si>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</si>
  <si>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</si>
  <si>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</si>
  <si>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</si>
  <si>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</si>
  <si>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</si>
  <si>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</si>
  <si>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</si>
  <si>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</si>
  <si>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</si>
  <si>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</si>
  <si>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</si>
  <si>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</si>
  <si>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</si>
  <si>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</si>
  <si>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</si>
  <si>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</si>
  <si>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</si>
  <si>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</si>
  <si>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</si>
  <si>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</si>
  <si>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</si>
  <si>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</si>
  <si>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</si>
  <si>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</si>
  <si>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</si>
  <si>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</si>
  <si>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</si>
  <si>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</si>
  <si>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</si>
  <si>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</si>
  <si>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</si>
  <si>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</si>
  <si>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</si>
  <si>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</si>
  <si>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</si>
  <si>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</si>
  <si>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</si>
  <si>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</si>
  <si>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</si>
  <si>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</si>
  <si>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</si>
  <si>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</si>
  <si>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</si>
  <si>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</si>
  <si>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</si>
  <si>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</si>
  <si>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</si>
  <si>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</si>
  <si>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</si>
  <si>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</si>
  <si>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</si>
  <si>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</si>
  <si>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</si>
  <si>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</si>
  <si>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</si>
  <si>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</si>
  <si>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</si>
  <si>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</si>
  <si>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</si>
  <si>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</si>
  <si>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</si>
  <si>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</si>
  <si>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</si>
  <si>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</si>
  <si>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</si>
  <si>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</si>
  <si>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</si>
  <si>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</si>
  <si>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</si>
  <si>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</si>
  <si>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</si>
  <si>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</si>
  <si>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</si>
  <si>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</si>
  <si>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</si>
  <si>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</si>
  <si>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</si>
  <si>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</si>
  <si>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</si>
  <si>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</si>
  <si>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</si>
  <si>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</si>
  <si>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</si>
  <si>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</si>
  <si>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</si>
  <si>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</si>
  <si>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</si>
  <si>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</si>
  <si>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</si>
  <si>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</si>
  <si>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</si>
  <si>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</si>
  <si>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</si>
  <si>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</si>
  <si>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</si>
  <si>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</si>
  <si>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</si>
  <si>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</si>
  <si>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</si>
  <si>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</si>
  <si>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</si>
  <si>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</si>
  <si>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</si>
  <si>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</si>
  <si>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</si>
  <si>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</si>
  <si>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</si>
  <si>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</si>
  <si>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</si>
  <si>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</si>
  <si>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</si>
  <si>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</si>
  <si>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</si>
  <si>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</si>
  <si>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</si>
  <si>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</si>
  <si>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</si>
  <si>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</si>
  <si>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</si>
  <si>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</si>
  <si>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</si>
  <si>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</si>
  <si>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</si>
  <si>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</si>
  <si>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</si>
  <si>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</si>
  <si>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</si>
  <si>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</si>
  <si>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</si>
  <si>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</si>
  <si>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</si>
  <si>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</si>
  <si>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</si>
  <si>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</si>
  <si>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</si>
  <si>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</si>
  <si>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</si>
  <si>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</si>
  <si>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</si>
  <si>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</si>
  <si>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</si>
  <si>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</si>
  <si>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</si>
  <si>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</si>
  <si>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</si>
  <si>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</si>
  <si>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</si>
  <si>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</si>
  <si>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</si>
  <si>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</si>
  <si>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</si>
  <si>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</si>
  <si>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</si>
  <si>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</si>
  <si>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</si>
  <si>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</si>
  <si>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</si>
  <si>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</si>
  <si>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</si>
  <si>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</si>
  <si>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</si>
  <si>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</si>
  <si>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</si>
  <si>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</si>
  <si>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</si>
  <si>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</si>
  <si>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</si>
  <si>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</si>
  <si>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</si>
  <si>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</si>
  <si>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</si>
  <si>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</si>
  <si>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</si>
  <si>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</si>
  <si>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</si>
  <si>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</si>
  <si>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</si>
  <si>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</si>
  <si>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</si>
  <si>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</si>
  <si>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</si>
  <si>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</si>
  <si>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</si>
  <si>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</si>
  <si>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</si>
  <si>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</si>
  <si>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</si>
  <si>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</si>
  <si>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</si>
  <si>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</si>
  <si>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</si>
  <si>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</si>
  <si>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</si>
  <si>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</si>
  <si>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</si>
  <si>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</si>
  <si>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</si>
  <si>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</si>
  <si>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</si>
  <si>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</si>
  <si>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</si>
  <si>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</si>
  <si>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</si>
  <si>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</si>
  <si>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</si>
  <si>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</si>
  <si>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</si>
  <si>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</si>
  <si>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</si>
  <si>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</si>
  <si>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</si>
  <si>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</si>
  <si>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</si>
  <si>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</si>
  <si>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</si>
  <si>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</si>
  <si>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</si>
  <si>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</si>
  <si>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</si>
  <si>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</si>
  <si>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</si>
  <si>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</si>
  <si>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</si>
  <si>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</si>
  <si>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</si>
  <si>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</si>
  <si>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</si>
  <si>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</si>
  <si>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</si>
  <si>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</si>
  <si>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</si>
  <si>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</si>
  <si>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</si>
  <si>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</si>
  <si>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</si>
  <si>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</si>
  <si>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</si>
  <si>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</si>
  <si>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</si>
  <si>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</si>
  <si>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</si>
  <si>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</si>
  <si>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</si>
  <si>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</si>
  <si>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</si>
  <si>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</si>
  <si>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</si>
  <si>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</si>
  <si>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</si>
  <si>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</si>
  <si>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</si>
  <si>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</si>
  <si>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</si>
  <si>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</si>
  <si>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</si>
  <si>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</si>
  <si>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</si>
  <si>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</si>
  <si>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</si>
  <si>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</si>
  <si>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</si>
  <si>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</si>
  <si>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</si>
  <si>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</si>
  <si>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</si>
  <si>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</si>
  <si>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</si>
  <si>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</si>
  <si>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</si>
  <si>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</si>
  <si>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</si>
  <si>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</si>
  <si>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</si>
  <si>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</si>
  <si>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</si>
  <si>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</si>
  <si>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</si>
  <si>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</si>
  <si>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</si>
  <si>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</si>
  <si>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</si>
  <si>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</si>
  <si>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</si>
  <si>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</si>
  <si>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</si>
  <si>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</si>
  <si>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</si>
  <si>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</si>
  <si>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</si>
  <si>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</si>
  <si>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</si>
  <si>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</si>
  <si>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</si>
  <si>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</si>
  <si>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</si>
  <si>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</si>
  <si>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</si>
  <si>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</si>
  <si>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</si>
  <si>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</si>
  <si>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</si>
  <si>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</si>
  <si>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</si>
  <si>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</si>
  <si>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</si>
  <si>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</si>
  <si>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</si>
  <si>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</si>
  <si>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</si>
  <si>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</si>
  <si>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</si>
  <si>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</si>
  <si>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</si>
  <si>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</si>
  <si>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</si>
  <si>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</si>
  <si>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</si>
  <si>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</si>
  <si>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</si>
  <si>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</si>
  <si>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</si>
  <si>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</si>
  <si>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</si>
  <si>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</si>
  <si>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</si>
  <si>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</si>
  <si>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</si>
  <si>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</si>
  <si>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</si>
  <si>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</si>
  <si>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</si>
  <si>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</si>
  <si>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</si>
  <si>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</si>
  <si>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</si>
  <si>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</si>
  <si>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</si>
  <si>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</si>
  <si>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</si>
  <si>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</si>
  <si>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</si>
  <si>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</si>
  <si>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</si>
  <si>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</si>
  <si>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</si>
  <si>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</si>
  <si>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</si>
  <si>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</si>
  <si>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</si>
  <si>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</si>
  <si>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</si>
  <si>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</si>
  <si>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</si>
  <si>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</si>
  <si>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</si>
  <si>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</si>
  <si>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</si>
  <si>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</si>
  <si>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</si>
  <si>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</si>
  <si>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</si>
  <si>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</si>
  <si>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</si>
  <si>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</si>
  <si>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</si>
  <si>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</si>
  <si>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</si>
  <si>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</si>
  <si>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</si>
  <si>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</si>
  <si>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</si>
  <si>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</si>
  <si>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</si>
  <si>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</si>
  <si>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</si>
  <si>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</si>
  <si>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</si>
  <si>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</si>
  <si>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</si>
  <si>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</si>
  <si>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</si>
  <si>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</si>
  <si>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</si>
  <si>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</si>
  <si>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</si>
  <si>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</si>
  <si>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</si>
  <si>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</si>
  <si>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</si>
  <si>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</si>
  <si>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</si>
  <si>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</si>
  <si>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</si>
  <si>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</si>
  <si>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</si>
  <si>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</si>
  <si>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</si>
  <si>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</si>
  <si>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</si>
  <si>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</si>
  <si>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</si>
  <si>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</si>
  <si>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</si>
  <si>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</si>
  <si>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</si>
  <si>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</si>
  <si>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</si>
  <si>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</si>
  <si>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</si>
  <si>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</si>
  <si>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</si>
  <si>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</si>
  <si>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</si>
  <si>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</si>
  <si>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</si>
  <si>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</si>
  <si>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</si>
  <si>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</si>
  <si>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</si>
  <si>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</si>
  <si>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</si>
  <si>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</si>
  <si>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</si>
  <si>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</si>
  <si>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</si>
  <si>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</si>
  <si>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</si>
  <si>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</si>
  <si>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</si>
  <si>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</si>
  <si>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</si>
  <si>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</si>
  <si>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</si>
  <si>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</si>
  <si>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</si>
  <si>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</si>
  <si>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</si>
  <si>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</si>
  <si>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</si>
  <si>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</si>
  <si>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</si>
  <si>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</si>
  <si>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</si>
  <si>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</si>
  <si>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</si>
  <si>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</si>
  <si>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</si>
  <si>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</si>
  <si>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</si>
  <si>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</si>
  <si>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</si>
  <si>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</si>
  <si>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</si>
  <si>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</si>
  <si>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</si>
  <si>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</si>
  <si>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</si>
  <si>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</si>
  <si>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</si>
  <si>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</si>
  <si>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</si>
  <si>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</si>
  <si>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</si>
  <si>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</si>
  <si>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</si>
  <si>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</si>
  <si>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</si>
  <si>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</si>
  <si>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</si>
  <si>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</si>
  <si>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</si>
  <si>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</si>
  <si>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</si>
  <si>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</si>
  <si>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</si>
  <si>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</si>
  <si>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</si>
  <si>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</si>
  <si>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</si>
  <si>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</si>
  <si>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</si>
  <si>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</si>
  <si>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</si>
  <si>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</si>
  <si>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</si>
  <si>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</si>
  <si>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</si>
  <si>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</si>
  <si>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</si>
  <si>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</si>
  <si>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</si>
  <si>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</si>
  <si>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</si>
  <si>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</si>
  <si>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</si>
  <si>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</si>
  <si>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</si>
  <si>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</si>
  <si>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</si>
  <si>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</si>
  <si>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</si>
  <si>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</si>
  <si>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</si>
  <si>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</si>
  <si>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</si>
  <si>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</si>
  <si>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</si>
  <si>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</si>
  <si>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</si>
  <si>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</si>
  <si>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</si>
  <si>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</si>
  <si>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</si>
  <si>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</si>
  <si>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</si>
  <si>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</si>
  <si>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</si>
  <si>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</si>
  <si>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</si>
  <si>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</si>
  <si>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</si>
  <si>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</si>
  <si>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</si>
  <si>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</si>
  <si>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</si>
  <si>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</si>
  <si>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</si>
  <si>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</si>
  <si>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</si>
  <si>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</si>
  <si>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</si>
  <si>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</si>
  <si>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</si>
  <si>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</si>
  <si>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</si>
  <si>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</si>
  <si>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</si>
  <si>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</si>
  <si>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</si>
  <si>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</si>
  <si>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</si>
  <si>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</si>
  <si>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</si>
  <si>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</si>
  <si>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</si>
  <si>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</si>
  <si>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</si>
  <si>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</si>
  <si>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</si>
  <si>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</si>
  <si>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</si>
  <si>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</si>
  <si>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</si>
  <si>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</si>
  <si>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</si>
  <si>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</si>
  <si>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</si>
  <si>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</si>
  <si>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</si>
  <si>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</si>
  <si>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</si>
  <si>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</si>
  <si>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</si>
  <si>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</si>
  <si>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</si>
  <si>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</si>
  <si>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</si>
  <si>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</si>
  <si>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</si>
  <si>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</si>
  <si>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</si>
  <si>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</si>
  <si>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</si>
  <si>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</si>
  <si>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</si>
  <si>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</si>
  <si>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</si>
  <si>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</si>
  <si>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</si>
  <si>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</si>
  <si>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</si>
  <si>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</si>
  <si>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</si>
  <si>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</si>
  <si>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</si>
  <si>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</si>
  <si>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</si>
  <si>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</si>
  <si>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</si>
  <si>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</si>
  <si>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</si>
  <si>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</si>
  <si>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</si>
  <si>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</si>
  <si>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</si>
  <si>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</si>
  <si>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</si>
  <si>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</si>
  <si>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</si>
  <si>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</si>
  <si>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</si>
  <si>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</si>
  <si>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</si>
  <si>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</si>
  <si>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</si>
  <si>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</si>
  <si>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</si>
  <si>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</si>
  <si>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</si>
  <si>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</si>
  <si>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</si>
  <si>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</si>
  <si>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</si>
  <si>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</si>
  <si>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</si>
  <si>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</si>
  <si>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</si>
  <si>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</si>
  <si>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</si>
  <si>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</si>
  <si>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</si>
  <si>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</si>
  <si>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</si>
  <si>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</si>
  <si>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</si>
  <si>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</si>
  <si>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</si>
  <si>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</si>
  <si>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</si>
  <si>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</si>
  <si>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</si>
  <si>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</si>
  <si>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</si>
  <si>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</si>
  <si>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</si>
  <si>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</si>
  <si>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</si>
  <si>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</si>
  <si>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</si>
  <si>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</si>
  <si>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</si>
  <si>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</si>
  <si>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</si>
  <si>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</si>
  <si>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</si>
  <si>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</si>
  <si>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</si>
  <si>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</si>
  <si>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</si>
  <si>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</si>
  <si>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</si>
  <si>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</si>
  <si>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</si>
  <si>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</si>
  <si>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</si>
  <si>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</si>
  <si>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</si>
  <si>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</si>
  <si>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</si>
  <si>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</si>
  <si>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</si>
  <si>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</si>
  <si>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</si>
  <si>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</si>
  <si>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</si>
  <si>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</si>
  <si>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</si>
  <si>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</si>
  <si>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</si>
  <si>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</si>
  <si>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</si>
  <si>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</si>
  <si>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</si>
  <si>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</si>
  <si>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</si>
  <si>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</si>
  <si>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</si>
  <si>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</si>
  <si>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</si>
  <si>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</si>
  <si>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</si>
  <si>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</si>
  <si>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</si>
  <si>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</si>
  <si>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</si>
  <si>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</si>
  <si>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</si>
  <si>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</si>
  <si>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</si>
  <si>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</si>
  <si>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</si>
  <si>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</si>
  <si>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</si>
  <si>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</si>
  <si>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</si>
  <si>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</si>
  <si>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</si>
  <si>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</si>
  <si>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</si>
  <si>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</si>
  <si>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</si>
  <si>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</si>
  <si>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</si>
  <si>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</si>
  <si>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</si>
  <si>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</si>
  <si>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</si>
  <si>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</si>
  <si>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</si>
  <si>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</si>
  <si>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</si>
  <si>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</si>
  <si>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</si>
  <si>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</si>
  <si>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</si>
  <si>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</si>
  <si>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</si>
  <si>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</si>
  <si>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</si>
  <si>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</si>
  <si>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</si>
  <si>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</si>
  <si>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</si>
  <si>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</si>
  <si>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</si>
  <si>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</si>
  <si>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</si>
  <si>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</si>
  <si>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</si>
  <si>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</si>
  <si>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</si>
  <si>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</si>
  <si>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</si>
  <si>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</si>
  <si>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</si>
  <si>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</si>
  <si>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</si>
  <si>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</si>
  <si>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</si>
  <si>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</si>
  <si>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</si>
  <si>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</si>
  <si>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</si>
  <si>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</si>
  <si>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</si>
  <si>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</si>
  <si>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</si>
  <si>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</si>
  <si>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</si>
  <si>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</si>
  <si>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</si>
  <si>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</si>
  <si>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</si>
  <si>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</si>
  <si>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</si>
  <si>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</si>
  <si>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</si>
  <si>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</si>
  <si>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</si>
  <si>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</si>
  <si>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</si>
  <si>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</si>
  <si>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</si>
  <si>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</si>
  <si>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</si>
  <si>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</si>
  <si>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</si>
  <si>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</si>
  <si>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</si>
  <si>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</si>
  <si>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</si>
  <si>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</si>
  <si>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</si>
  <si>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</si>
  <si>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</si>
  <si>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</si>
  <si>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</si>
  <si>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</si>
  <si>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</si>
  <si>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</si>
  <si>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</si>
  <si>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</si>
  <si>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</si>
  <si>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</si>
  <si>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</si>
  <si>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</si>
  <si>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</si>
  <si>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</si>
  <si>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</si>
  <si>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</si>
  <si>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</si>
  <si>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</si>
  <si>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</si>
  <si>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</si>
  <si>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</si>
  <si>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</si>
  <si>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</si>
  <si>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</si>
  <si>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</si>
  <si>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</si>
  <si>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</si>
  <si>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</si>
  <si>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</si>
  <si>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</si>
  <si>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</si>
  <si>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</si>
  <si>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</si>
  <si>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</si>
  <si>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</si>
  <si>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</si>
  <si>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</si>
  <si>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</si>
  <si>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</si>
  <si>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</si>
  <si>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</si>
  <si>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</si>
  <si>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</si>
  <si>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</si>
  <si>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</si>
  <si>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</si>
  <si>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</si>
  <si>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</si>
  <si>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</si>
  <si>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</si>
  <si>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</si>
  <si>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</si>
  <si>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</si>
  <si>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</si>
  <si>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</si>
  <si>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</si>
  <si>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</si>
  <si>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</si>
  <si>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</si>
  <si>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</si>
  <si>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</si>
  <si>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</si>
  <si>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</si>
  <si>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</si>
  <si>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</si>
  <si>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</si>
  <si>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</si>
  <si>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</si>
  <si>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</si>
  <si>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</si>
  <si>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</si>
  <si>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</si>
  <si>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</si>
  <si>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</si>
  <si>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</si>
  <si>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</si>
  <si>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</si>
  <si>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</si>
  <si>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</si>
  <si>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</si>
  <si>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</si>
  <si>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</si>
  <si>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</si>
  <si>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</si>
  <si>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</si>
  <si>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</si>
  <si>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</si>
  <si>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</si>
  <si>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</si>
  <si>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</si>
  <si>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</si>
  <si>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</si>
  <si>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</si>
  <si>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</si>
  <si>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</si>
  <si>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</si>
  <si>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</si>
  <si>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</si>
  <si>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</si>
  <si>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</si>
  <si>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</si>
  <si>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</si>
  <si>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</si>
  <si>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</si>
  <si>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</si>
  <si>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</si>
  <si>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</si>
  <si>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</si>
  <si>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</si>
  <si>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</si>
  <si>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</si>
  <si>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</si>
  <si>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</si>
  <si>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</si>
  <si>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</si>
  <si>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</si>
  <si>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</si>
  <si>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</si>
  <si>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</si>
  <si>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</si>
  <si>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</si>
  <si>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</si>
  <si>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</si>
  <si>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</si>
  <si>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</si>
  <si>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</si>
  <si>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</si>
  <si>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</si>
  <si>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</si>
  <si>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</si>
  <si>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</si>
  <si>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</si>
  <si>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</si>
  <si>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</si>
  <si>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</si>
  <si>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</si>
  <si>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</si>
  <si>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</si>
  <si>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</si>
  <si>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</si>
  <si>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</si>
  <si>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</si>
  <si>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</si>
  <si>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</si>
  <si>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</si>
  <si>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</si>
  <si>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</si>
  <si>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</si>
  <si>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</si>
  <si>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</si>
  <si>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</si>
  <si>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</si>
  <si>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</si>
  <si>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</si>
  <si>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</si>
  <si>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</si>
  <si>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</si>
  <si>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</si>
  <si>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</si>
  <si>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</si>
  <si>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</si>
  <si>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</si>
  <si>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</si>
  <si>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</si>
  <si>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</si>
  <si>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</si>
  <si>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</si>
  <si>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</si>
  <si>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</si>
  <si>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</si>
  <si>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</si>
  <si>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</si>
  <si>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</si>
  <si>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</si>
  <si>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</si>
  <si>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</si>
  <si>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</si>
  <si>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</si>
  <si>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</si>
  <si>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</si>
  <si>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</si>
  <si>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</si>
  <si>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</si>
  <si>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</si>
  <si>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</si>
  <si>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</si>
  <si>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</si>
  <si>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</si>
  <si>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</si>
  <si>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</si>
  <si>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</si>
  <si>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</si>
  <si>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</si>
  <si>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</si>
  <si>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</si>
  <si>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</si>
  <si>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</si>
  <si>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</si>
  <si>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</si>
  <si>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</si>
  <si>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</si>
  <si>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</si>
  <si>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</si>
  <si>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</si>
  <si>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</si>
  <si>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</si>
  <si>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</si>
  <si>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</si>
  <si>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</si>
  <si>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</si>
  <si>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</si>
  <si>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</si>
  <si>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</si>
  <si>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</si>
  <si>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</si>
  <si>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</si>
  <si>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</si>
  <si>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</si>
  <si>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</si>
  <si>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</si>
  <si>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</si>
  <si>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</si>
  <si>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</si>
  <si>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</si>
  <si>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</si>
  <si>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</si>
  <si>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</si>
  <si>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</si>
  <si>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</si>
  <si>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</si>
  <si>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</si>
  <si>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</si>
  <si>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</si>
  <si>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</si>
  <si>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</si>
  <si>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</si>
  <si>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</si>
  <si>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</si>
  <si>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</si>
  <si>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</si>
  <si>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</si>
  <si>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</si>
  <si>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</si>
  <si>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</si>
  <si>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</si>
  <si>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</si>
  <si>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</si>
  <si>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</si>
  <si>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</si>
  <si>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</si>
  <si>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</si>
  <si>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</si>
  <si>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</si>
  <si>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</si>
  <si>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</si>
  <si>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</si>
  <si>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</si>
  <si>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</si>
  <si>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</si>
  <si>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</si>
  <si>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</si>
  <si>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</si>
  <si>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</si>
  <si>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</si>
  <si>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</si>
  <si>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</si>
  <si>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</si>
  <si>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</si>
  <si>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</si>
  <si>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</si>
  <si>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</si>
  <si>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</si>
  <si>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</si>
  <si>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</si>
  <si>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</si>
  <si>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</si>
  <si>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</si>
  <si>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</si>
  <si>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</si>
  <si>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</si>
  <si>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</si>
  <si>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</si>
  <si>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</si>
  <si>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</si>
  <si>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</si>
  <si>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</si>
  <si>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</si>
  <si>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</si>
  <si>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</si>
  <si>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</si>
  <si>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</si>
  <si>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</si>
  <si>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</si>
  <si>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</si>
  <si>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</si>
  <si>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</si>
  <si>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</si>
  <si>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</si>
  <si>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</si>
  <si>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</si>
  <si>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</si>
  <si>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</si>
  <si>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</si>
  <si>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</si>
  <si>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</si>
  <si>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</si>
  <si>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</si>
  <si>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</si>
  <si>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</si>
  <si>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</si>
  <si>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</si>
  <si>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</si>
  <si>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</si>
  <si>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</si>
  <si>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</si>
  <si>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</si>
  <si>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</si>
  <si>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</si>
  <si>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</si>
  <si>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</si>
  <si>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</si>
  <si>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</si>
  <si>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</si>
  <si>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</si>
  <si>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</si>
  <si>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</si>
  <si>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</si>
  <si>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</si>
  <si>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</si>
  <si>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</si>
  <si>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</si>
  <si>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</si>
  <si>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</si>
  <si>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</si>
  <si>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</si>
  <si>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</si>
  <si>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</si>
  <si>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</si>
  <si>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</si>
  <si>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</si>
  <si>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</si>
  <si>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</si>
  <si>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</si>
  <si>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</si>
  <si>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</si>
  <si>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</si>
  <si>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</si>
  <si>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</si>
  <si>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</si>
  <si>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</si>
  <si>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</si>
  <si>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</si>
  <si>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</si>
  <si>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</si>
  <si>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</si>
  <si>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</si>
  <si>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</si>
  <si>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</si>
  <si>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</si>
  <si>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</si>
  <si>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</si>
  <si>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</si>
  <si>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</si>
  <si>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</si>
  <si>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</si>
  <si>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</si>
  <si>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</si>
  <si>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</si>
  <si>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</si>
  <si>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</si>
  <si>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</si>
  <si>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</si>
  <si>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</si>
  <si>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</si>
  <si>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</si>
  <si>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</si>
  <si>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</si>
  <si>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</si>
  <si>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</si>
  <si>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</si>
  <si>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</si>
  <si>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</si>
  <si>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</si>
  <si>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</si>
  <si>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</si>
  <si>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</si>
  <si>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</si>
  <si>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</si>
  <si>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</si>
  <si>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</si>
  <si>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</si>
  <si>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</si>
  <si>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</si>
  <si>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</si>
  <si>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</si>
  <si>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</si>
  <si>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</si>
  <si>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</si>
  <si>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</si>
  <si>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</si>
  <si>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</si>
  <si>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</si>
  <si>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</si>
  <si>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</si>
  <si>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</si>
  <si>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</si>
  <si>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</si>
  <si>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</si>
  <si>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</si>
  <si>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</si>
  <si>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</si>
  <si>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</si>
  <si>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</si>
  <si>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</si>
  <si>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</si>
  <si>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</si>
  <si>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</si>
  <si>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</si>
  <si>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</si>
  <si>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</si>
  <si>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</si>
  <si>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</si>
  <si>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</si>
  <si>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</si>
  <si>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</si>
  <si>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</si>
  <si>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</si>
  <si>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</si>
  <si>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</si>
  <si>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</si>
  <si>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</si>
  <si>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</si>
  <si>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</si>
  <si>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</si>
  <si>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</si>
  <si>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</si>
  <si>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</si>
  <si>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</si>
  <si>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</si>
  <si>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</si>
  <si>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</si>
  <si>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</si>
  <si>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</si>
  <si>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</si>
  <si>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</si>
  <si>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</si>
  <si>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</si>
  <si>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</si>
  <si>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</si>
  <si>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</si>
  <si>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</si>
  <si>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</si>
  <si>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</si>
  <si>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</si>
  <si>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</si>
  <si>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</si>
  <si>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</si>
  <si>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</si>
  <si>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</si>
  <si>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</si>
  <si>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</si>
  <si>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</si>
  <si>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</si>
  <si>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</si>
  <si>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</si>
  <si>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</si>
  <si>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</si>
  <si>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</si>
  <si>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</si>
  <si>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</si>
  <si>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</si>
  <si>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</si>
  <si>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</si>
  <si>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</si>
  <si>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</si>
  <si>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</si>
  <si>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</si>
  <si>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</si>
  <si>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</si>
  <si>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</si>
  <si>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</si>
  <si>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</si>
  <si>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</si>
  <si>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</si>
  <si>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</si>
  <si>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</si>
  <si>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</si>
  <si>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</si>
  <si>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</si>
  <si>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</si>
  <si>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</si>
  <si>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</si>
  <si>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</si>
  <si>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</si>
  <si>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</si>
  <si>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</si>
  <si>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</si>
  <si>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</si>
  <si>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</si>
  <si>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</si>
  <si>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</si>
  <si>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</si>
  <si>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</si>
  <si>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</si>
  <si>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</si>
  <si>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</si>
  <si>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</si>
  <si>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</si>
  <si>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</si>
  <si>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</si>
  <si>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</si>
  <si>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</si>
  <si>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</si>
  <si>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</si>
  <si>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</si>
  <si>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</si>
  <si>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</si>
  <si>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</si>
  <si>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</si>
  <si>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</si>
  <si>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</si>
  <si>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</si>
  <si>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</si>
  <si>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</si>
  <si>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</si>
  <si>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</si>
  <si>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</si>
  <si>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</si>
  <si>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</si>
  <si>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</si>
  <si>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</si>
  <si>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</si>
  <si>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</si>
  <si>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</si>
  <si>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</si>
  <si>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</si>
  <si>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</si>
  <si>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</si>
  <si>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</si>
  <si>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</si>
  <si>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</si>
  <si>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</si>
  <si>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</si>
  <si>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</si>
  <si>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</si>
  <si>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</si>
  <si>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</si>
  <si>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</si>
  <si>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</si>
  <si>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</si>
  <si>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</si>
  <si>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</si>
  <si>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</si>
  <si>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</si>
  <si>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</si>
  <si>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</si>
  <si>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</si>
  <si>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</si>
  <si>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</si>
  <si>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</si>
  <si>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</si>
  <si>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</si>
  <si>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</si>
  <si>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</si>
  <si>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</si>
  <si>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</si>
  <si>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</si>
  <si>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</si>
  <si>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</si>
  <si>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</si>
  <si>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</si>
  <si>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</si>
  <si>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</si>
  <si>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</si>
  <si>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</si>
  <si>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</si>
  <si>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</si>
  <si>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</si>
  <si>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</si>
  <si>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</si>
  <si>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</si>
  <si>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</si>
  <si>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</si>
  <si>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</si>
  <si>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</si>
  <si>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</si>
  <si>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</si>
  <si>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</si>
  <si>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</si>
  <si>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</si>
  <si>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</si>
  <si>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</si>
  <si>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</si>
  <si>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</si>
  <si>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</si>
  <si>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</si>
  <si>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</si>
  <si>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</si>
  <si>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</si>
  <si>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</si>
  <si>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</si>
  <si>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</si>
  <si>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</si>
  <si>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</si>
  <si>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</si>
  <si>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</si>
  <si>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</si>
  <si>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</si>
  <si>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</si>
  <si>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</si>
  <si>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</si>
  <si>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</si>
  <si>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</si>
  <si>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</si>
  <si>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</si>
  <si>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</si>
  <si>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</si>
  <si>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</si>
  <si>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</si>
  <si>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</si>
  <si>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</si>
  <si>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</si>
  <si>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</si>
  <si>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</si>
  <si>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</si>
  <si>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</si>
  <si>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</si>
  <si>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</si>
  <si>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</si>
  <si>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</si>
  <si>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</si>
  <si>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</si>
  <si>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</si>
  <si>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</si>
  <si>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</si>
  <si>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</si>
  <si>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</si>
  <si>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</si>
  <si>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</si>
  <si>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</si>
  <si>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</si>
  <si>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</si>
  <si>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</si>
  <si>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</si>
  <si>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</si>
  <si>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</si>
  <si>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</si>
  <si>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</si>
  <si>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</si>
  <si>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</si>
  <si>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</si>
  <si>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</si>
  <si>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</si>
  <si>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</si>
  <si>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</si>
  <si>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</si>
  <si>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</si>
  <si>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</si>
  <si>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</si>
  <si>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</si>
  <si>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</si>
  <si>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</si>
  <si>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</si>
  <si>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</si>
  <si>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</si>
  <si>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</si>
  <si>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</si>
  <si>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</si>
  <si>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</si>
  <si>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</si>
  <si>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</si>
  <si>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</si>
  <si>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</si>
  <si>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</si>
  <si>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</si>
  <si>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</si>
  <si>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</si>
  <si>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</si>
  <si>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</si>
  <si>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</si>
  <si>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</si>
  <si>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</si>
  <si>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</si>
  <si>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</si>
  <si>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</si>
  <si>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</si>
  <si>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</si>
  <si>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</si>
  <si>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</si>
  <si>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</si>
  <si>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</si>
  <si>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</si>
  <si>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</si>
  <si>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</si>
  <si>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</si>
  <si>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</si>
  <si>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</si>
  <si>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</si>
  <si>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</si>
  <si>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</si>
  <si>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</si>
  <si>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</si>
  <si>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</si>
  <si>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</si>
  <si>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</si>
  <si>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</si>
  <si>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</si>
  <si>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</si>
  <si>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</si>
  <si>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</si>
  <si>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</si>
  <si>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</si>
  <si>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</si>
  <si>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</si>
  <si>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</si>
  <si>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</si>
  <si>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</si>
  <si>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</si>
  <si>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</si>
  <si>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</si>
  <si>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</si>
  <si>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</si>
  <si>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</si>
  <si>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</si>
  <si>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</si>
  <si>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</si>
  <si>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</si>
  <si>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</si>
  <si>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</si>
  <si>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</si>
  <si>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</si>
  <si>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</si>
  <si>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</si>
  <si>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</si>
  <si>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</si>
  <si>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</si>
  <si>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</si>
  <si>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</si>
  <si>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</si>
  <si>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</si>
  <si>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</si>
  <si>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</si>
  <si>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</si>
  <si>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</si>
  <si>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</si>
  <si>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</si>
  <si>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</si>
  <si>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</si>
  <si>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</si>
  <si>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</si>
  <si>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</si>
  <si>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</si>
  <si>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</si>
  <si>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</si>
  <si>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</si>
  <si>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</si>
  <si>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</si>
  <si>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</si>
  <si>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</si>
  <si>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</si>
  <si>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</si>
  <si>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</si>
  <si>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</si>
  <si>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</si>
  <si>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</si>
  <si>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</si>
  <si>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</si>
  <si>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</si>
  <si>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</si>
  <si>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</si>
  <si>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</si>
  <si>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</si>
  <si>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</si>
  <si>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</si>
  <si>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</si>
  <si>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</si>
  <si>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</si>
  <si>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</si>
  <si>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</si>
  <si>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</si>
  <si>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</si>
  <si>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</si>
  <si>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</si>
  <si>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</si>
  <si>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</si>
  <si>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</si>
  <si>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</si>
  <si>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</si>
  <si>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</si>
  <si>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</si>
  <si>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</si>
  <si>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</si>
  <si>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</si>
  <si>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</si>
  <si>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</si>
  <si>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</si>
  <si>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</si>
  <si>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</si>
  <si>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</si>
  <si>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</si>
  <si>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</si>
  <si>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</si>
  <si>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</si>
  <si>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</si>
  <si>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</si>
  <si>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</si>
  <si>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</si>
  <si>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</si>
  <si>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</si>
  <si>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</si>
  <si>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</si>
  <si>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</si>
  <si>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</si>
  <si>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</si>
  <si>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</si>
  <si>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</si>
  <si>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</si>
  <si>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</si>
  <si>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</si>
  <si>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</si>
  <si>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</si>
  <si>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</si>
  <si>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</si>
  <si>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</si>
  <si>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</si>
  <si>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</si>
  <si>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</si>
  <si>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</si>
  <si>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</si>
  <si>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</si>
  <si>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</si>
  <si>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</si>
  <si>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</si>
  <si>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</si>
  <si>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</si>
  <si>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</si>
  <si>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</si>
  <si>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</si>
  <si>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</si>
  <si>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</si>
  <si>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</si>
  <si>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</si>
  <si>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</si>
  <si>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</si>
  <si>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</si>
  <si>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</si>
  <si>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</si>
  <si>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</si>
  <si>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</si>
  <si>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</si>
  <si>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</si>
  <si>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</si>
  <si>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</si>
  <si>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</si>
  <si>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</si>
  <si>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</si>
  <si>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</si>
  <si>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</si>
  <si>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</si>
  <si>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</si>
  <si>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</si>
  <si>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</si>
  <si>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</si>
  <si>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</si>
  <si>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</si>
  <si>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</si>
  <si>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</si>
  <si>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</si>
  <si>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</si>
  <si>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</si>
  <si>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</si>
  <si>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</si>
  <si>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</si>
  <si>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</si>
  <si>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</si>
  <si>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</si>
  <si>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</si>
  <si>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</si>
  <si>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</si>
  <si>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</si>
  <si>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</si>
  <si>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</si>
  <si>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</si>
  <si>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</si>
  <si>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</si>
  <si>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</si>
  <si>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</si>
  <si>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</si>
  <si>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</si>
  <si>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</si>
  <si>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</si>
  <si>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</si>
  <si>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</si>
  <si>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</si>
  <si>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</si>
  <si>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</si>
  <si>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</si>
  <si>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</si>
  <si>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</si>
  <si>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</si>
  <si>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</si>
  <si>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</si>
  <si>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</si>
  <si>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</si>
  <si>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</si>
  <si>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</si>
  <si>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</si>
  <si>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</si>
  <si>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</si>
  <si>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</si>
  <si>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</si>
  <si>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</si>
  <si>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</si>
  <si>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</si>
  <si>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</si>
  <si>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</si>
  <si>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</si>
  <si>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</si>
  <si>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</si>
  <si>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</si>
  <si>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</si>
  <si>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</si>
  <si>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</si>
  <si>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</si>
  <si>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</si>
  <si>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</si>
  <si>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</si>
  <si>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</si>
  <si>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</si>
  <si>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</si>
  <si>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</si>
  <si>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</si>
  <si>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</si>
  <si>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</si>
  <si>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</si>
  <si>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</si>
  <si>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</si>
  <si>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</si>
  <si>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</si>
  <si>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</si>
  <si>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</si>
  <si>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</si>
  <si>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</si>
  <si>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</si>
  <si>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</si>
  <si>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</si>
  <si>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</si>
  <si>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</si>
  <si>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</si>
  <si>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</si>
  <si>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</si>
  <si>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</si>
  <si>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</si>
  <si>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</si>
  <si>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</si>
  <si>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</si>
  <si>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</si>
  <si>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</si>
  <si>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</si>
  <si>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</si>
  <si>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</si>
  <si>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</si>
  <si>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</si>
  <si>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</si>
  <si>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</si>
  <si>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</si>
  <si>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</si>
  <si>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</si>
  <si>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</si>
  <si>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</si>
  <si>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</si>
  <si>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</si>
  <si>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</si>
  <si>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</si>
  <si>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</si>
  <si>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</si>
  <si>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</si>
  <si>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</si>
  <si>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</si>
  <si>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</si>
  <si>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</si>
  <si>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</si>
  <si>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</si>
  <si>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</si>
  <si>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</si>
  <si>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</si>
  <si>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</si>
  <si>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</si>
  <si>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</si>
  <si>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</si>
  <si>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</si>
  <si>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</si>
  <si>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</si>
  <si>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</si>
  <si>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</si>
  <si>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</si>
  <si>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</si>
  <si>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</si>
  <si>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</si>
  <si>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</si>
  <si>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</si>
  <si>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</si>
  <si>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</si>
  <si>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</si>
  <si>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</si>
  <si>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</si>
  <si>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</si>
  <si>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</si>
  <si>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</si>
  <si>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</si>
  <si>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</si>
  <si>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</si>
  <si>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</si>
  <si>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</si>
  <si>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</si>
  <si>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</si>
  <si>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</si>
  <si>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</si>
  <si>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</si>
  <si>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</si>
  <si>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</si>
  <si>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</si>
  <si>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</si>
  <si>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</si>
  <si>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</si>
  <si>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</si>
  <si>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</si>
  <si>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</si>
  <si>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</si>
  <si>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</si>
  <si>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</si>
  <si>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</si>
  <si>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</si>
  <si>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</si>
  <si>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</si>
  <si>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</si>
  <si>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</si>
  <si>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</si>
  <si>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</si>
  <si>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</si>
  <si>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</si>
  <si>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</si>
  <si>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</si>
  <si>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</si>
  <si>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</si>
  <si>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</si>
  <si>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</si>
  <si>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</si>
  <si>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</si>
  <si>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</si>
  <si>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</si>
  <si>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</si>
  <si>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</si>
  <si>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</si>
  <si>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</si>
  <si>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</si>
  <si>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</si>
  <si>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</si>
  <si>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</si>
  <si>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</si>
  <si>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</si>
  <si>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</si>
  <si>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</si>
  <si>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</si>
  <si>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</si>
  <si>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</si>
  <si>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</si>
  <si>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</si>
  <si>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</si>
  <si>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</si>
  <si>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</si>
  <si>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</si>
  <si>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</si>
  <si>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</si>
  <si>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</si>
  <si>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</si>
  <si>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</si>
  <si>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</si>
  <si>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</si>
  <si>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</si>
  <si>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</si>
  <si>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</si>
  <si>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</si>
  <si>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</si>
  <si>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</si>
  <si>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</si>
  <si>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</si>
  <si>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</si>
  <si>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</si>
  <si>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</si>
  <si>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</si>
  <si>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</si>
  <si>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</si>
  <si>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</si>
  <si>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</si>
  <si>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</si>
  <si>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</si>
  <si>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</si>
  <si>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</si>
  <si>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</si>
  <si>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</si>
  <si>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</si>
  <si>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</si>
  <si>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</si>
  <si>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</si>
  <si>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</si>
  <si>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</si>
  <si>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</si>
  <si>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</si>
  <si>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</si>
  <si>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</si>
  <si>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</si>
  <si>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</si>
  <si>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</si>
  <si>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</si>
  <si>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</si>
  <si>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</si>
  <si>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</si>
  <si>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</si>
  <si>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</si>
  <si>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</si>
  <si>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</si>
  <si>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</si>
  <si>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</si>
  <si>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</si>
  <si>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</si>
  <si>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</si>
  <si>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</si>
  <si>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</si>
  <si>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</si>
  <si>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</si>
  <si>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</si>
  <si>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</si>
  <si>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</si>
  <si>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</si>
  <si>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</si>
  <si>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</si>
  <si>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</si>
  <si>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</si>
  <si>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</si>
  <si>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</si>
  <si>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</si>
  <si>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</si>
  <si>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</si>
  <si>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</si>
  <si>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</si>
  <si>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</si>
  <si>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</si>
  <si>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</si>
  <si>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</si>
  <si>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</si>
  <si>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</si>
  <si>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</si>
  <si>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</si>
  <si>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</si>
  <si>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</si>
  <si>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</si>
  <si>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</si>
  <si>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</si>
  <si>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</si>
  <si>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</si>
  <si>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</si>
  <si>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</si>
  <si>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</si>
  <si>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</si>
  <si>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</si>
  <si>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</si>
  <si>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</si>
  <si>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</si>
  <si>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</si>
  <si>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</si>
  <si>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</si>
  <si>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</si>
  <si>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</si>
  <si>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</si>
  <si>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</si>
  <si>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</si>
  <si>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</si>
  <si>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</si>
  <si>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</si>
  <si>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</si>
  <si>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</si>
  <si>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</si>
  <si>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</si>
  <si>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</si>
  <si>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</si>
  <si>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</si>
  <si>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</si>
  <si>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</si>
  <si>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</si>
  <si>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</si>
  <si>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</si>
  <si>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</si>
  <si>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</si>
  <si>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</si>
  <si>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</si>
  <si>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</si>
  <si>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</si>
  <si>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</si>
  <si>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</si>
  <si>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</si>
  <si>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</si>
  <si>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</si>
  <si>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</si>
  <si>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</si>
  <si>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</si>
  <si>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</si>
  <si>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</si>
  <si>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</si>
  <si>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</si>
  <si>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</si>
  <si>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</si>
  <si>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</si>
  <si>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</si>
  <si>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</si>
  <si>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</si>
  <si>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</si>
  <si>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</si>
  <si>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</si>
  <si>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</si>
  <si>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</si>
  <si>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</si>
  <si>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</si>
  <si>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</si>
  <si>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</si>
  <si>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</si>
  <si>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</si>
  <si>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</si>
  <si>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</si>
  <si>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</si>
  <si>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</si>
  <si>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</si>
  <si>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</si>
  <si>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</si>
  <si>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</si>
  <si>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</si>
  <si>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</si>
  <si>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</si>
  <si>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</si>
  <si>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</si>
  <si>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</si>
  <si>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</si>
  <si>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</si>
  <si>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</si>
  <si>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</si>
  <si>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</si>
  <si>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</si>
  <si>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</si>
  <si>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</si>
  <si>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</si>
  <si>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</si>
  <si>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</si>
  <si>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</si>
  <si>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</si>
  <si>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</si>
  <si>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</si>
  <si>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</si>
  <si>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</si>
  <si>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</si>
  <si>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</si>
  <si>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</si>
  <si>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</si>
  <si>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</si>
  <si>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</si>
  <si>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</si>
  <si>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</si>
  <si>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</si>
  <si>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</si>
  <si>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</si>
  <si>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</si>
  <si>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</si>
  <si>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</si>
  <si>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</si>
  <si>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</si>
  <si>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</si>
  <si>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</si>
  <si>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</si>
  <si>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</si>
  <si>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</si>
  <si>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</si>
  <si>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</si>
  <si>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</si>
  <si>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</si>
  <si>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</si>
  <si>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</si>
  <si>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</si>
  <si>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</si>
  <si>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</si>
  <si>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</si>
  <si>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</si>
  <si>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</si>
  <si>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</si>
  <si>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</si>
  <si>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</si>
  <si>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</si>
  <si>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</si>
  <si>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</si>
  <si>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</si>
  <si>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</si>
  <si>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</si>
  <si>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</si>
  <si>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</si>
  <si>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</si>
  <si>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</si>
  <si>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</si>
  <si>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</si>
  <si>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</si>
  <si>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</si>
  <si>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</si>
  <si>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</si>
  <si>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</si>
  <si>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</si>
  <si>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</si>
  <si>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</si>
  <si>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</si>
  <si>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</si>
  <si>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</si>
  <si>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</si>
  <si>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</si>
  <si>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</si>
  <si>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</si>
  <si>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</si>
  <si>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</si>
  <si>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</si>
  <si>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</si>
  <si>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</si>
  <si>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</si>
  <si>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</si>
  <si>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</si>
  <si>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</si>
  <si>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</si>
  <si>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</si>
  <si>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</si>
  <si>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</si>
  <si>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</si>
  <si>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</si>
  <si>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</si>
  <si>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</si>
  <si>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</si>
  <si>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</si>
  <si>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</si>
  <si>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</si>
  <si>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</si>
  <si>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</si>
  <si>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</si>
  <si>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</si>
  <si>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</si>
  <si>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</si>
  <si>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</si>
  <si>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</si>
  <si>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</si>
  <si>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</si>
  <si>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</si>
  <si>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</si>
  <si>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</si>
  <si>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</si>
  <si>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</si>
  <si>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</si>
  <si>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</si>
  <si>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</si>
  <si>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</si>
  <si>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</si>
  <si>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</si>
  <si>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</si>
  <si>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</si>
  <si>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</si>
  <si>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</si>
  <si>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</si>
  <si>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</si>
  <si>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</si>
  <si>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</si>
  <si>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</si>
  <si>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</si>
  <si>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</si>
  <si>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</si>
  <si>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</si>
  <si>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</si>
  <si>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</si>
  <si>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</si>
  <si>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</si>
  <si>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</si>
  <si>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</si>
  <si>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</si>
  <si>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</si>
  <si>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</si>
  <si>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</si>
  <si>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</si>
  <si>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</si>
  <si>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</si>
  <si>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</si>
  <si>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</si>
  <si>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</si>
  <si>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</si>
  <si>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</si>
  <si>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</si>
  <si>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</si>
  <si>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</si>
  <si>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</si>
  <si>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</si>
  <si>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</si>
  <si>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</si>
  <si>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</si>
  <si>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</si>
  <si>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</si>
  <si>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</si>
  <si>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</si>
  <si>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</si>
  <si>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</si>
  <si>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</si>
  <si>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</si>
  <si>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</si>
  <si>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</si>
  <si>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</si>
  <si>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</si>
  <si>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</si>
  <si>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</si>
  <si>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</si>
  <si>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</si>
  <si>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</si>
  <si>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</si>
  <si>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</si>
  <si>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</si>
  <si>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</si>
  <si>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</si>
  <si>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</si>
  <si>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</si>
  <si>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</si>
  <si>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</si>
  <si>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</si>
  <si>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</si>
  <si>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</si>
  <si>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</si>
  <si>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</si>
  <si>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</si>
  <si>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</si>
  <si>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</si>
  <si>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</si>
  <si>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</si>
  <si>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</si>
  <si>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</si>
  <si>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</si>
  <si>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</si>
  <si>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</si>
  <si>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</si>
  <si>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</si>
  <si>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</si>
  <si>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</si>
  <si>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</si>
  <si>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</si>
  <si>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</si>
  <si>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</si>
  <si>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</si>
  <si>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</si>
  <si>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</si>
  <si>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</si>
  <si>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</si>
  <si>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</si>
  <si>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</si>
  <si>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</si>
  <si>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</si>
  <si>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</si>
  <si>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</si>
  <si>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</si>
  <si>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</si>
  <si>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</si>
  <si>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</si>
  <si>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</si>
  <si>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</si>
  <si>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</si>
  <si>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</si>
  <si>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</si>
  <si>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</si>
  <si>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</si>
  <si>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</si>
  <si>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</si>
  <si>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</si>
  <si>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</si>
  <si>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</si>
  <si>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</si>
  <si>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</si>
  <si>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</si>
  <si>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</si>
  <si>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</si>
  <si>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</si>
  <si>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</si>
  <si>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</si>
  <si>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</si>
  <si>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</si>
  <si>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</si>
  <si>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</si>
  <si>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</si>
  <si>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</si>
  <si>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</si>
  <si>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</si>
  <si>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</si>
  <si>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</si>
  <si>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</si>
  <si>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</si>
  <si>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</si>
  <si>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</si>
  <si>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</si>
  <si>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</si>
  <si>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</si>
  <si>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</si>
  <si>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</si>
  <si>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</si>
  <si>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</si>
  <si>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</si>
  <si>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</si>
  <si>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</si>
  <si>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</si>
  <si>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</si>
  <si>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</si>
  <si>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</si>
  <si>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</si>
  <si>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</si>
  <si>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</si>
  <si>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</si>
  <si>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</si>
  <si>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</si>
  <si>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</si>
  <si>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</si>
  <si>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</si>
  <si>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</si>
  <si>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</si>
  <si>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</si>
  <si>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</si>
  <si>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</si>
  <si>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</si>
  <si>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</si>
  <si>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</si>
  <si>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</si>
  <si>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</si>
  <si>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</si>
  <si>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</si>
  <si>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</si>
  <si>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</si>
  <si>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</si>
  <si>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</si>
  <si>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</si>
  <si>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</si>
  <si>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</si>
  <si>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</si>
  <si>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</si>
  <si>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</si>
  <si>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</si>
  <si>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</si>
  <si>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</si>
  <si>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</si>
  <si>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</si>
  <si>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</si>
  <si>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</si>
  <si>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</si>
  <si>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</si>
  <si>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</si>
  <si>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</si>
  <si>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</si>
  <si>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</si>
  <si>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</si>
  <si>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</si>
  <si>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</si>
  <si>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</si>
  <si>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</si>
  <si>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</si>
  <si>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</si>
  <si>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</si>
  <si>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</si>
  <si>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</si>
  <si>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</si>
  <si>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</si>
  <si>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</si>
  <si>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</si>
  <si>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</si>
  <si>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</si>
  <si>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</si>
  <si>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</si>
  <si>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</si>
  <si>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</si>
  <si>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</si>
  <si>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</si>
  <si>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</si>
  <si>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</si>
  <si>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</si>
  <si>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</si>
  <si>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</si>
  <si>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</si>
  <si>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</si>
  <si>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</si>
  <si>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</si>
  <si>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</si>
  <si>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</si>
  <si>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</si>
  <si>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</si>
  <si>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</si>
  <si>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</si>
  <si>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</si>
  <si>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</si>
  <si>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</si>
  <si>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</si>
  <si>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</si>
  <si>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</si>
  <si>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</si>
  <si>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</si>
  <si>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</si>
  <si>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</si>
  <si>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</si>
  <si>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</si>
  <si>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</si>
  <si>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</si>
  <si>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</si>
  <si>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</si>
  <si>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</si>
  <si>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</si>
  <si>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</si>
  <si>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</si>
  <si>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</si>
  <si>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</si>
  <si>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</si>
  <si>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</si>
  <si>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</si>
  <si>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</si>
  <si>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</si>
  <si>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</si>
  <si>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</si>
  <si>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</si>
  <si>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</si>
  <si>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</si>
  <si>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</si>
  <si>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</si>
  <si>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</si>
  <si>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</si>
  <si>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</si>
  <si>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</si>
  <si>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</si>
  <si>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</si>
  <si>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</si>
  <si>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</si>
  <si>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</si>
  <si>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</si>
  <si>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</si>
  <si>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</si>
  <si>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</si>
  <si>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</si>
  <si>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</si>
  <si>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</si>
  <si>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</si>
  <si>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</si>
  <si>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</si>
  <si>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</si>
  <si>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</si>
  <si>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</si>
  <si>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</si>
  <si>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</si>
  <si>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</si>
  <si>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</si>
  <si>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</si>
  <si>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</si>
  <si>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</si>
  <si>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</si>
  <si>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</si>
  <si>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</si>
  <si>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</si>
  <si>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</si>
  <si>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</si>
  <si>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</si>
  <si>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</si>
  <si>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</si>
  <si>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</si>
  <si>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</si>
  <si>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</si>
  <si>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</si>
  <si>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</si>
  <si>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</si>
  <si>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</si>
  <si>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</si>
  <si>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</si>
  <si>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</si>
  <si>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</si>
  <si>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</si>
  <si>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</si>
  <si>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</si>
  <si>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</si>
  <si>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</si>
  <si>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</si>
  <si>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</si>
  <si>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</si>
  <si>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</si>
  <si>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</si>
  <si>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</si>
  <si>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</si>
  <si>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</si>
  <si>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</si>
  <si>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</si>
  <si>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</si>
  <si>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</si>
  <si>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</si>
  <si>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</si>
  <si>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</si>
  <si>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</si>
  <si>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</si>
  <si>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</si>
  <si>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</si>
  <si>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</si>
  <si>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</si>
  <si>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</si>
  <si>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</si>
  <si>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</si>
  <si>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</si>
  <si>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</si>
  <si>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</si>
  <si>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</si>
  <si>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</si>
  <si>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</si>
  <si>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</si>
  <si>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</si>
  <si>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</si>
  <si>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</si>
  <si>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</si>
  <si>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</si>
  <si>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</si>
  <si>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</si>
  <si>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</si>
  <si>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</si>
  <si>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</si>
  <si>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</si>
  <si>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</si>
  <si>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</si>
  <si>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</si>
  <si>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</si>
  <si>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</si>
  <si>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</si>
  <si>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</si>
  <si>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</si>
  <si>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</si>
  <si>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</si>
  <si>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</si>
  <si>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</si>
  <si>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</si>
  <si>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</si>
  <si>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</si>
  <si>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</si>
  <si>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</si>
  <si>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</si>
  <si>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</si>
  <si>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</si>
  <si>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</si>
  <si>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</si>
  <si>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</si>
  <si>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</si>
  <si>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</si>
  <si>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</si>
  <si>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</si>
  <si>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</si>
  <si>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</si>
  <si>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</si>
  <si>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</si>
  <si>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</si>
  <si>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</si>
  <si>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</si>
  <si>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</si>
  <si>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</si>
  <si>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</si>
  <si>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</si>
  <si>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</si>
  <si>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</si>
  <si>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</si>
  <si>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</si>
  <si>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</si>
  <si>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</si>
  <si>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</si>
  <si>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</si>
  <si>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</si>
  <si>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</si>
  <si>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</si>
  <si>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</si>
  <si>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</si>
  <si>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</si>
  <si>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</si>
  <si>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</si>
  <si>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</si>
  <si>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</si>
  <si>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</si>
  <si>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</si>
  <si>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</si>
  <si>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</si>
  <si>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</si>
  <si>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</si>
  <si>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</si>
  <si>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</si>
  <si>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</si>
  <si>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</si>
  <si>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</si>
  <si>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</si>
  <si>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</si>
  <si>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</si>
  <si>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</si>
  <si>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</si>
  <si>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</si>
  <si>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</si>
  <si>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</si>
  <si>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</si>
  <si>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</si>
  <si>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</si>
  <si>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</si>
  <si>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</si>
  <si>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</si>
  <si>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</si>
  <si>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</si>
  <si>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</si>
  <si>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</si>
  <si>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</si>
  <si>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</si>
  <si>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</si>
  <si>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</si>
  <si>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</si>
  <si>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</si>
  <si>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</si>
  <si>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</si>
  <si>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</si>
  <si>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</si>
  <si>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</si>
  <si>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</si>
  <si>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</si>
  <si>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</si>
  <si>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</si>
  <si>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</si>
  <si>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</si>
  <si>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</si>
  <si>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</si>
  <si>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</si>
  <si>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</si>
  <si>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</si>
  <si>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</si>
  <si>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</si>
  <si>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</si>
  <si>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</si>
  <si>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</si>
  <si>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</si>
  <si>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</si>
  <si>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</si>
  <si>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</si>
  <si>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</si>
  <si>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</si>
  <si>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</si>
  <si>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</si>
  <si>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</si>
  <si>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</si>
  <si>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</si>
  <si>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</si>
  <si>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</si>
  <si>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</si>
  <si>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</si>
  <si>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</si>
  <si>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</si>
  <si>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</si>
  <si>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</si>
  <si>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</si>
  <si>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</si>
  <si>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</si>
  <si>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</si>
  <si>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</si>
  <si>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</si>
  <si>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</si>
  <si>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</si>
  <si>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</si>
  <si>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</si>
  <si>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</si>
  <si>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</si>
  <si>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</si>
  <si>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</si>
  <si>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</si>
  <si>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</si>
  <si>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</si>
  <si>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</si>
  <si>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</si>
  <si>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</si>
  <si>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</si>
  <si>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</si>
  <si>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</si>
  <si>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</si>
  <si>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</si>
  <si>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</si>
  <si>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</si>
  <si>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</si>
  <si>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</si>
  <si>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</si>
  <si>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</si>
  <si>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</si>
  <si>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</si>
  <si>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</si>
  <si>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</si>
  <si>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</si>
  <si>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</si>
  <si>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</si>
  <si>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</si>
  <si>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</si>
  <si>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</si>
  <si>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</si>
  <si>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</si>
  <si>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</si>
  <si>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</si>
  <si>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</si>
  <si>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</si>
  <si>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</si>
  <si>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</si>
  <si>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</si>
  <si>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</si>
  <si>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</si>
  <si>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</si>
  <si>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</si>
  <si>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</si>
  <si>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</si>
  <si>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</si>
  <si>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</si>
  <si>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</si>
  <si>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</si>
  <si>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</si>
  <si>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</si>
  <si>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</si>
  <si>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</si>
  <si>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</si>
  <si>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</si>
  <si>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</si>
  <si>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</si>
  <si>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</si>
  <si>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</si>
  <si>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</si>
  <si>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</si>
  <si>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</si>
  <si>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</si>
  <si>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</si>
  <si>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</si>
  <si>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</si>
  <si>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</si>
  <si>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</si>
  <si>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</si>
  <si>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</si>
  <si>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</si>
  <si>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</si>
  <si>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</si>
  <si>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</si>
  <si>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</si>
  <si>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</si>
  <si>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</si>
  <si>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</si>
  <si>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</si>
  <si>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</si>
  <si>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</si>
  <si>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</si>
  <si>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</si>
  <si>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</si>
  <si>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</si>
  <si>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</si>
  <si>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</si>
  <si>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</si>
  <si>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</si>
  <si>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</si>
  <si>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</si>
  <si>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</si>
  <si>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</si>
  <si>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</si>
  <si>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</si>
  <si>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</si>
  <si>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</si>
  <si>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</si>
  <si>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</si>
  <si>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</si>
  <si>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</si>
  <si>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</si>
  <si>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</si>
  <si>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</si>
  <si>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</si>
  <si>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</si>
  <si>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</si>
  <si>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</si>
  <si>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</si>
  <si>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</si>
  <si>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</si>
  <si>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</si>
  <si>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</si>
  <si>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</si>
  <si>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</si>
  <si>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</si>
  <si>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</si>
  <si>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</si>
  <si>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</si>
  <si>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</si>
  <si>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</si>
  <si>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</si>
  <si>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</si>
  <si>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</si>
  <si>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</si>
  <si>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</si>
  <si>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</si>
  <si>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</si>
  <si>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</si>
  <si>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</si>
  <si>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</si>
  <si>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</si>
  <si>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</si>
  <si>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</si>
  <si>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</si>
  <si>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</si>
  <si>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</si>
  <si>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</si>
  <si>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</si>
  <si>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</si>
  <si>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</si>
  <si>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</si>
  <si>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</si>
  <si>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</si>
  <si>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</si>
  <si>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</si>
  <si>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</si>
  <si>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</si>
  <si>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</si>
  <si>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</si>
  <si>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</si>
  <si>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</si>
  <si>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</si>
  <si>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</si>
  <si>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</si>
  <si>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</si>
  <si>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</si>
  <si>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</si>
  <si>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</si>
  <si>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</si>
  <si>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</si>
  <si>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</si>
  <si>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</si>
  <si>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</si>
  <si>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</si>
  <si>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</si>
  <si>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</si>
  <si>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</si>
  <si>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</si>
  <si>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</si>
  <si>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</si>
  <si>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</si>
  <si>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</si>
  <si>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</si>
  <si>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</si>
  <si>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</si>
  <si>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</si>
  <si>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</si>
  <si>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</si>
  <si>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</si>
  <si>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</si>
  <si>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</si>
  <si>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</si>
  <si>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</si>
  <si>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</si>
  <si>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</si>
  <si>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</si>
  <si>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</si>
  <si>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</si>
  <si>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</si>
  <si>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</si>
  <si>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</si>
  <si>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</si>
  <si>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</si>
  <si>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</si>
  <si>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</si>
  <si>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</si>
  <si>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</si>
  <si>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</si>
  <si>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</si>
  <si>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</si>
  <si>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</si>
  <si>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</si>
  <si>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</si>
  <si>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</si>
  <si>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</si>
  <si>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</si>
  <si>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</si>
  <si>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</si>
  <si>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</si>
  <si>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</si>
  <si>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</si>
  <si>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</si>
  <si>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</si>
  <si>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</si>
  <si>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</si>
  <si>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</si>
  <si>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</si>
  <si>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</si>
  <si>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</si>
  <si>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</si>
  <si>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</si>
  <si>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</si>
  <si>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</si>
  <si>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</si>
  <si>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</si>
  <si>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</si>
  <si>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</si>
  <si>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</si>
  <si>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</si>
  <si>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</si>
  <si>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</si>
  <si>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</si>
  <si>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</si>
  <si>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</si>
  <si>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</si>
  <si>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</si>
  <si>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</si>
  <si>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</si>
  <si>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</si>
  <si>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</si>
  <si>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</si>
  <si>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</si>
  <si>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</si>
  <si>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</si>
  <si>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</si>
  <si>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</si>
  <si>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</si>
  <si>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</si>
  <si>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</si>
  <si>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</si>
  <si>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</si>
  <si>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</si>
  <si>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</si>
  <si>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</si>
  <si>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</si>
  <si>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</si>
  <si>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</si>
  <si>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</si>
  <si>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</si>
  <si>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</si>
  <si>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</si>
  <si>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</si>
  <si>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</si>
  <si>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</si>
  <si>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</si>
  <si>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</si>
  <si>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</si>
  <si>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</si>
  <si>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</si>
  <si>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</si>
  <si>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</si>
  <si>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</si>
  <si>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</si>
  <si>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</si>
  <si>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</si>
  <si>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</si>
  <si>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</si>
  <si>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</si>
  <si>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</si>
  <si>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</si>
  <si>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</si>
  <si>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</si>
  <si>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</si>
  <si>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</si>
  <si>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</si>
  <si>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</si>
  <si>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</si>
  <si>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</si>
  <si>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</si>
  <si>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</si>
  <si>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</si>
  <si>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</si>
  <si>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</si>
  <si>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</si>
  <si>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</si>
  <si>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</si>
  <si>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</si>
  <si>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</si>
  <si>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</si>
  <si>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</si>
  <si>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</si>
  <si>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</si>
  <si>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</si>
  <si>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</si>
  <si>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</si>
  <si>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</si>
  <si>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</si>
  <si>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</si>
  <si>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</si>
  <si>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</si>
  <si>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</si>
  <si>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</si>
  <si>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</si>
  <si>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</si>
  <si>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</si>
  <si>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</si>
  <si>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</si>
  <si>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</si>
  <si>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</si>
  <si>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</si>
  <si>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</si>
  <si>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</si>
  <si>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</si>
  <si>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</si>
  <si>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</si>
  <si>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</si>
  <si>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</si>
  <si>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</si>
  <si>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</si>
  <si>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</si>
  <si>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</si>
  <si>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</si>
  <si>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</si>
  <si>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</si>
  <si>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</si>
  <si>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</si>
  <si>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</si>
  <si>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</si>
  <si>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</si>
  <si>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</si>
  <si>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</si>
  <si>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</si>
  <si>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</si>
  <si>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</si>
  <si>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</si>
  <si>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</si>
  <si>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</si>
  <si>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</si>
  <si>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</si>
  <si>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</si>
  <si>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</si>
  <si>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</si>
  <si>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</si>
  <si>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</si>
  <si>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</si>
  <si>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</si>
  <si>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</si>
  <si>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</si>
  <si>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</si>
  <si>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</si>
  <si>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</si>
  <si>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</si>
  <si>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</si>
  <si>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</si>
  <si>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</si>
  <si>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</si>
  <si>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</si>
  <si>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</si>
  <si>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</si>
  <si>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</si>
  <si>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</si>
  <si>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</si>
  <si>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</si>
  <si>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</si>
  <si>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</si>
  <si>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</si>
  <si>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</si>
  <si>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</si>
  <si>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</si>
  <si>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</si>
  <si>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</si>
  <si>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</si>
  <si>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</si>
  <si>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</si>
  <si>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</si>
  <si>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</si>
  <si>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</si>
  <si>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</si>
  <si>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</si>
  <si>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</si>
  <si>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</si>
  <si>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</si>
  <si>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</si>
  <si>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</si>
  <si>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</si>
  <si>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</si>
  <si>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</si>
  <si>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</si>
  <si>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</si>
  <si>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</si>
  <si>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</si>
  <si>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</si>
  <si>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</si>
  <si>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</si>
  <si>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</si>
  <si>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</si>
  <si>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</si>
  <si>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</si>
  <si>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</si>
  <si>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</si>
  <si>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</si>
  <si>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</si>
  <si>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</si>
  <si>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</si>
  <si>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</si>
  <si>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</si>
  <si>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</si>
  <si>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</si>
  <si>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</si>
  <si>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</si>
  <si>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</si>
  <si>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</si>
  <si>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</si>
  <si>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</si>
  <si>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</si>
  <si>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</si>
  <si>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</si>
  <si>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</si>
  <si>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</si>
  <si>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</si>
  <si>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</si>
  <si>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</si>
  <si>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</si>
  <si>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</si>
  <si>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</si>
  <si>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</si>
  <si>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</si>
  <si>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</si>
  <si>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</si>
  <si>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</si>
  <si>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</si>
  <si>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</si>
  <si>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</si>
  <si>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</si>
  <si>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</si>
  <si>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</si>
  <si>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</si>
  <si>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</si>
  <si>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</si>
  <si>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</si>
  <si>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</si>
  <si>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</si>
  <si>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</si>
  <si>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</si>
  <si>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</si>
  <si>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</si>
  <si>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</si>
  <si>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</si>
  <si>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</si>
  <si>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</si>
  <si>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</si>
  <si>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</si>
  <si>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</si>
  <si>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</si>
  <si>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</si>
  <si>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</si>
  <si>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</si>
  <si>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</si>
  <si>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</si>
  <si>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</si>
  <si>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</si>
  <si>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</si>
  <si>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</si>
  <si>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</si>
  <si>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</si>
  <si>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</si>
  <si>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</si>
  <si>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</si>
  <si>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</si>
  <si>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</si>
  <si>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</si>
  <si>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</si>
  <si>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</si>
  <si>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</si>
  <si>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</si>
  <si>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</si>
  <si>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</si>
  <si>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</si>
  <si>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</si>
  <si>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</si>
  <si>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</si>
  <si>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</si>
  <si>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</si>
  <si>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</si>
  <si>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</si>
  <si>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</si>
  <si>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</si>
  <si>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</si>
  <si>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</si>
  <si>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</si>
  <si>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</si>
  <si>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</si>
  <si>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</si>
  <si>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</si>
  <si>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</si>
  <si>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</si>
  <si>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</si>
  <si>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</si>
  <si>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</si>
  <si>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</si>
  <si>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</si>
  <si>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</si>
  <si>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</si>
  <si>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</si>
  <si>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</si>
  <si>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</si>
  <si>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</si>
  <si>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</si>
  <si>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</si>
  <si>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</si>
  <si>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</si>
  <si>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</si>
  <si>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</si>
  <si>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</si>
  <si>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</si>
  <si>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</si>
  <si>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</si>
  <si>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</si>
  <si>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</si>
  <si>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</si>
  <si>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</si>
  <si>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</si>
  <si>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</si>
  <si>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</si>
  <si>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</si>
  <si>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</si>
  <si>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</si>
  <si>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</si>
  <si>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</si>
  <si>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</si>
  <si>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</si>
  <si>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</si>
  <si>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</si>
  <si>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</si>
  <si>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</si>
  <si>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</si>
  <si>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</si>
  <si>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</si>
  <si>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</si>
  <si>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</si>
  <si>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</si>
  <si>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</si>
  <si>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</si>
  <si>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</si>
  <si>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</si>
  <si>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</si>
  <si>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</si>
  <si>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</si>
  <si>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</si>
  <si>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</si>
  <si>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</si>
  <si>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</si>
  <si>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</si>
  <si>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</si>
  <si>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</si>
  <si>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</si>
  <si>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</si>
  <si>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</si>
  <si>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</si>
  <si>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</si>
  <si>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</si>
  <si>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</si>
  <si>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</si>
  <si>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</si>
  <si>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</si>
  <si>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</si>
  <si>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</si>
  <si>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</si>
  <si>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</si>
  <si>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</si>
  <si>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</si>
  <si>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</si>
  <si>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</si>
  <si>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</si>
  <si>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</si>
  <si>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</si>
  <si>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</si>
  <si>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</si>
  <si>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</si>
  <si>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</si>
  <si>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</si>
  <si>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</si>
  <si>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</si>
  <si>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</si>
  <si>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</si>
  <si>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</si>
  <si>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</si>
  <si>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</si>
  <si>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</si>
  <si>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</si>
  <si>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</si>
  <si>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</si>
  <si>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</si>
  <si>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</si>
  <si>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</si>
  <si>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</si>
  <si>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</si>
  <si>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</si>
  <si>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</si>
  <si>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</si>
  <si>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</si>
  <si>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</si>
  <si>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</si>
  <si>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</si>
  <si>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</si>
  <si>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</si>
  <si>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</si>
  <si>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</si>
  <si>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</si>
  <si>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</si>
  <si>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</si>
  <si>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</si>
  <si>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</si>
  <si>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</si>
  <si>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</si>
  <si>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</si>
  <si>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</si>
  <si>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</si>
  <si>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</si>
  <si>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</si>
  <si>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</si>
  <si>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</si>
  <si>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</si>
  <si>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</si>
  <si>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</si>
  <si>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</si>
  <si>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</si>
  <si>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</si>
  <si>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</si>
  <si>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</si>
  <si>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</si>
  <si>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</si>
  <si>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</si>
  <si>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</si>
  <si>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</si>
  <si>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</si>
  <si>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</si>
  <si>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</si>
  <si>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</si>
  <si>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</si>
  <si>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</si>
  <si>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</si>
  <si>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</si>
  <si>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</si>
  <si>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</si>
  <si>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</si>
  <si>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</si>
  <si>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</si>
  <si>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</si>
  <si>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</si>
  <si>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</si>
  <si>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</si>
  <si>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</si>
  <si>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</si>
  <si>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</si>
  <si>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</si>
  <si>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</si>
  <si>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</si>
  <si>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</si>
  <si>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</si>
  <si>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</si>
  <si>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</si>
  <si>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</si>
  <si>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</si>
  <si>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</si>
  <si>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</si>
  <si>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</si>
  <si>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</si>
  <si>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</si>
  <si>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</si>
  <si>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</si>
  <si>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</si>
  <si>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</si>
  <si>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</si>
  <si>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</si>
  <si>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</si>
  <si>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</si>
  <si>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</si>
  <si>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</si>
  <si>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</si>
  <si>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</si>
  <si>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</si>
  <si>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</si>
  <si>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</si>
  <si>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</si>
  <si>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</si>
  <si>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</si>
  <si>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</si>
  <si>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</si>
  <si>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</si>
  <si>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</si>
  <si>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</si>
  <si>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</si>
  <si>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</si>
  <si>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</si>
  <si>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</si>
  <si>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</si>
  <si>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</si>
  <si>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</si>
  <si>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</si>
  <si>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</si>
  <si>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</si>
  <si>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</si>
  <si>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</si>
  <si>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</si>
  <si>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</si>
  <si>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</si>
  <si>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</si>
  <si>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</si>
  <si>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</si>
  <si>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</si>
  <si>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</si>
  <si>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</si>
  <si>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</si>
  <si>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</si>
  <si>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</si>
  <si>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</si>
  <si>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</si>
  <si>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</si>
  <si>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</si>
  <si>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</si>
  <si>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</si>
  <si>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</si>
  <si>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</si>
  <si>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</si>
  <si>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</si>
  <si>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</si>
  <si>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</si>
  <si>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</si>
  <si>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</si>
  <si>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</si>
  <si>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</si>
  <si>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</si>
  <si>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</si>
  <si>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</si>
  <si>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</si>
  <si>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</si>
  <si>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</si>
  <si>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</si>
  <si>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</si>
  <si>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</si>
  <si>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</si>
  <si>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</si>
  <si>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</si>
  <si>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</si>
  <si>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</si>
  <si>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</si>
  <si>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</si>
  <si>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</si>
  <si>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</si>
  <si>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</si>
  <si>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</si>
  <si>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</si>
  <si>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</si>
  <si>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</si>
  <si>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</si>
  <si>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</si>
  <si>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</si>
  <si>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</si>
  <si>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</si>
  <si>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</si>
  <si>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</si>
  <si>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</si>
  <si>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</si>
  <si>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</si>
  <si>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</si>
  <si>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</si>
  <si>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</si>
  <si>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</si>
  <si>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</si>
  <si>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</si>
  <si>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</si>
  <si>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</si>
  <si>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</si>
  <si>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</si>
  <si>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</si>
  <si>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</si>
  <si>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</si>
  <si>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</si>
  <si>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</si>
  <si>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</si>
  <si>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</si>
  <si>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</si>
  <si>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</si>
  <si>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</si>
  <si>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</si>
  <si>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</si>
  <si>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</si>
  <si>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</si>
  <si>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</si>
  <si>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</si>
  <si>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</si>
  <si>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</si>
  <si>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</si>
  <si>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</si>
  <si>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</si>
  <si>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</si>
  <si>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</si>
  <si>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</si>
  <si>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</si>
  <si>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</si>
  <si>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</si>
  <si>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</si>
  <si>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</si>
  <si>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</si>
  <si>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</si>
  <si>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</si>
  <si>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</si>
  <si>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</si>
  <si>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</si>
  <si>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</si>
  <si>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</si>
  <si>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</si>
  <si>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</si>
  <si>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</si>
  <si>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</si>
  <si>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</si>
  <si>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</si>
  <si>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</si>
  <si>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</si>
  <si>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</si>
  <si>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</si>
  <si>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</si>
  <si>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</si>
  <si>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</si>
  <si>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</si>
  <si>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</si>
  <si>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</si>
  <si>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</si>
  <si>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</si>
  <si>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</si>
  <si>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</si>
  <si>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</si>
  <si>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</si>
  <si>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</si>
  <si>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</si>
  <si>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</si>
  <si>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</si>
  <si>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</si>
  <si>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</si>
  <si>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</si>
  <si>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</si>
  <si>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</si>
  <si>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</si>
  <si>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</si>
  <si>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</si>
  <si>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</si>
  <si>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</si>
  <si>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</si>
  <si>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</si>
  <si>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</si>
  <si>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</si>
  <si>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</si>
  <si>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</si>
  <si>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</si>
  <si>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</si>
  <si>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</si>
  <si>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</si>
  <si>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</si>
  <si>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</si>
  <si>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</si>
  <si>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</si>
  <si>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</si>
  <si>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</si>
  <si>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</si>
  <si>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</si>
  <si>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</si>
  <si>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</si>
  <si>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</si>
  <si>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</si>
  <si>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</si>
  <si>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</si>
  <si>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</si>
  <si>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</si>
  <si>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</si>
  <si>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</si>
  <si>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</si>
  <si>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</si>
  <si>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</si>
  <si>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</si>
  <si>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</si>
  <si>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</si>
  <si>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</si>
  <si>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</si>
  <si>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</si>
  <si>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</si>
  <si>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</si>
  <si>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</si>
  <si>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</si>
  <si>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</si>
  <si>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</si>
  <si>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</si>
  <si>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</si>
  <si>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</si>
  <si>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</si>
  <si>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</si>
  <si>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</si>
  <si>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</si>
  <si>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</si>
  <si>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</si>
  <si>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</si>
  <si>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</si>
  <si>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</si>
  <si>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</si>
  <si>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</si>
  <si>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</si>
  <si>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</si>
  <si>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</si>
  <si>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</si>
  <si>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</si>
  <si>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</si>
  <si>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</si>
  <si>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</si>
  <si>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</si>
  <si>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</si>
  <si>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</si>
  <si>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</si>
  <si>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</si>
  <si>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</si>
  <si>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</si>
  <si>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</si>
  <si>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</si>
  <si>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</si>
  <si>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</si>
  <si>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</si>
  <si>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</si>
  <si>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</si>
  <si>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</si>
  <si>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</si>
  <si>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</si>
  <si>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</si>
  <si>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</si>
  <si>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</si>
  <si>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</si>
  <si>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</si>
  <si>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</si>
  <si>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</si>
  <si>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</si>
  <si>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</si>
  <si>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</si>
  <si>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</si>
  <si>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</si>
  <si>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</si>
  <si>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</si>
  <si>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</si>
  <si>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</si>
  <si>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</si>
  <si>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</si>
  <si>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</si>
  <si>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</si>
  <si>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</si>
  <si>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</si>
  <si>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</si>
  <si>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</si>
  <si>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</si>
  <si>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</si>
  <si>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</si>
  <si>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</si>
  <si>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</si>
  <si>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</si>
  <si>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</si>
  <si>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</si>
  <si>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</si>
  <si>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</si>
  <si>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</si>
  <si>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</si>
  <si>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</si>
  <si>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</si>
  <si>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</si>
  <si>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</si>
  <si>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</si>
  <si>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</si>
  <si>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</si>
  <si>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</si>
  <si>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</si>
  <si>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</si>
  <si>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</si>
  <si>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</si>
  <si>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</si>
  <si>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</si>
  <si>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</si>
  <si>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</si>
  <si>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</si>
  <si>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</si>
  <si>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</si>
  <si>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</si>
  <si>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</si>
  <si>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</si>
  <si>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</si>
  <si>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</si>
  <si>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</si>
  <si>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</si>
  <si>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</si>
  <si>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</si>
  <si>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</si>
  <si>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</si>
  <si>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</si>
  <si>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</si>
  <si>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</si>
  <si>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</si>
  <si>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</si>
  <si>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</si>
  <si>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</si>
  <si>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</si>
  <si>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</si>
  <si>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</si>
  <si>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</si>
  <si>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</si>
  <si>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</si>
  <si>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</si>
  <si>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</si>
  <si>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</si>
  <si>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</si>
  <si>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</si>
  <si>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</si>
  <si>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</si>
  <si>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</si>
  <si>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</si>
  <si>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</si>
  <si>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</si>
  <si>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</si>
  <si>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</si>
  <si>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</si>
  <si>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</si>
  <si>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</si>
  <si>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</si>
  <si>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</si>
  <si>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</si>
  <si>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</si>
  <si>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</si>
  <si>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</si>
  <si>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</si>
  <si>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</si>
  <si>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</si>
  <si>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</si>
  <si>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</si>
  <si>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</si>
  <si>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</si>
  <si>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</si>
  <si>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</si>
  <si>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</si>
  <si>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</si>
  <si>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</si>
  <si>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</si>
  <si>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</si>
  <si>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</si>
  <si>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</si>
  <si>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</si>
  <si>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</si>
  <si>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</si>
  <si>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</si>
  <si>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</si>
  <si>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</si>
  <si>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</si>
  <si>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</si>
  <si>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</si>
  <si>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</si>
  <si>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</si>
  <si>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</si>
  <si>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</si>
  <si>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</si>
  <si>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</si>
  <si>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</si>
  <si>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</si>
  <si>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</si>
  <si>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</si>
  <si>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</si>
  <si>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</si>
  <si>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</si>
  <si>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</si>
  <si>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</si>
  <si>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</si>
  <si>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</si>
  <si>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</si>
  <si>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</si>
  <si>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</si>
  <si>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</si>
  <si>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</si>
  <si>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</si>
  <si>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</si>
  <si>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</si>
  <si>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</si>
  <si>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</si>
  <si>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</si>
  <si>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</si>
  <si>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</si>
  <si>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</si>
  <si>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</si>
  <si>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</si>
  <si>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</si>
  <si>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</si>
  <si>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</si>
  <si>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</si>
  <si>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</si>
  <si>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</si>
  <si>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</si>
  <si>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</si>
  <si>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</si>
  <si>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</si>
  <si>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</si>
  <si>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</si>
  <si>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</si>
  <si>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</si>
  <si>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</si>
  <si>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</si>
  <si>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</si>
  <si>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</si>
  <si>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</si>
  <si>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</si>
  <si>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</si>
  <si>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</si>
  <si>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</si>
  <si>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</si>
  <si>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</si>
  <si>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</si>
  <si>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</si>
  <si>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</si>
  <si>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</si>
  <si>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</si>
  <si>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</si>
  <si>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</si>
  <si>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</si>
  <si>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</si>
  <si>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</si>
  <si>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</si>
  <si>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</si>
  <si>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</si>
  <si>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</si>
  <si>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</si>
  <si>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</si>
  <si>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</si>
  <si>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</si>
  <si>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</si>
  <si>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</si>
  <si>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</si>
  <si>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</si>
  <si>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</si>
  <si>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</si>
  <si>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</si>
  <si>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</si>
  <si>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</si>
  <si>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</si>
  <si>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</si>
  <si>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</si>
  <si>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</si>
  <si>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</si>
  <si>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</si>
  <si>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</si>
  <si>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</si>
  <si>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</si>
  <si>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</si>
  <si>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</si>
  <si>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</si>
  <si>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</si>
  <si>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</si>
  <si>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</si>
  <si>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</si>
  <si>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</si>
  <si>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</si>
  <si>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</si>
  <si>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</si>
  <si>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</si>
  <si>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</si>
  <si>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</si>
  <si>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</si>
  <si>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</si>
  <si>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</si>
  <si>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</si>
  <si>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</si>
  <si>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</si>
  <si>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</si>
  <si>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</si>
  <si>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</si>
  <si>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</si>
  <si>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</si>
  <si>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</si>
  <si>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</si>
  <si>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</si>
  <si>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</si>
  <si>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</si>
  <si>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</si>
  <si>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</si>
  <si>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</si>
  <si>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</si>
  <si>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</si>
  <si>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</si>
  <si>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</si>
  <si>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</si>
  <si>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</si>
  <si>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</si>
  <si>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</si>
  <si>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</si>
  <si>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</si>
  <si>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</si>
  <si>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</si>
  <si>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</si>
  <si>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</si>
  <si>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</si>
  <si>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</si>
  <si>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</si>
  <si>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</si>
  <si>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</si>
  <si>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</si>
  <si>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</si>
  <si>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</si>
  <si>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</si>
  <si>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</si>
  <si>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</si>
  <si>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</si>
  <si>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</si>
  <si>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</si>
  <si>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</si>
  <si>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</si>
  <si>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</si>
  <si>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</si>
  <si>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</si>
  <si>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</si>
  <si>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</si>
  <si>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</si>
  <si>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</si>
  <si>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</si>
  <si>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</si>
  <si>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</si>
  <si>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</si>
  <si>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</si>
  <si>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</si>
  <si>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</si>
  <si>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</si>
  <si>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</si>
  <si>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</si>
  <si>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</si>
  <si>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</si>
  <si>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</si>
  <si>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</si>
  <si>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</si>
  <si>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</si>
  <si>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</si>
  <si>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</si>
  <si>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</si>
  <si>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</si>
  <si>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</si>
  <si>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</si>
  <si>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</si>
  <si>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</si>
  <si>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</si>
  <si>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</si>
  <si>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</si>
  <si>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</si>
  <si>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</si>
  <si>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</si>
  <si>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</si>
  <si>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</si>
  <si>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</si>
  <si>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</si>
  <si>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</si>
  <si>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</si>
  <si>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</si>
  <si>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</si>
  <si>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</si>
  <si>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</si>
  <si>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</si>
  <si>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</si>
  <si>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</si>
  <si>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</si>
  <si>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</si>
  <si>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</si>
  <si>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</si>
  <si>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</si>
  <si>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</si>
  <si>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</si>
  <si>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</si>
  <si>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</si>
  <si>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</si>
  <si>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</si>
  <si>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</si>
  <si>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</si>
  <si>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</si>
  <si>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</si>
  <si>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</si>
  <si>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</si>
  <si>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</si>
  <si>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</si>
  <si>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</si>
  <si>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</si>
  <si>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</si>
  <si>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</si>
  <si>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</si>
  <si>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</si>
  <si>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</si>
  <si>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</si>
  <si>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</si>
  <si>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</si>
  <si>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</si>
  <si>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</si>
  <si>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</si>
  <si>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</si>
  <si>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</si>
  <si>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</si>
  <si>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</si>
  <si>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</si>
  <si>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</si>
  <si>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</si>
  <si>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</si>
  <si>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</si>
  <si>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</si>
  <si>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</si>
  <si>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</si>
  <si>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</si>
  <si>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</si>
  <si>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</si>
  <si>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</si>
  <si>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</si>
  <si>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</si>
  <si>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</si>
  <si>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</si>
  <si>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</si>
  <si>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</si>
  <si>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</si>
  <si>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</si>
  <si>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</si>
  <si>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</si>
  <si>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</si>
  <si>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</si>
  <si>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</si>
  <si>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</si>
  <si>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</si>
  <si>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</si>
  <si>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</si>
  <si>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</si>
  <si>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</si>
  <si>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</si>
  <si>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</si>
  <si>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</si>
  <si>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</si>
  <si>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</si>
  <si>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</si>
  <si>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</si>
  <si>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</si>
  <si>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</si>
  <si>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</si>
  <si>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</si>
  <si>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</si>
  <si>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</si>
  <si>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</si>
  <si>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</si>
  <si>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</si>
  <si>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</si>
  <si>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</si>
  <si>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</si>
  <si>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</si>
  <si>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</si>
  <si>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</si>
  <si>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</si>
  <si>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</si>
  <si>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</si>
  <si>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</si>
  <si>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</si>
  <si>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</si>
  <si>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</si>
  <si>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</si>
  <si>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</si>
  <si>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</si>
  <si>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</si>
  <si>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</si>
  <si>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</si>
  <si>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</si>
  <si>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</si>
  <si>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</si>
  <si>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</si>
  <si>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</si>
  <si>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</si>
  <si>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</si>
  <si>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</si>
  <si>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</si>
  <si>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</si>
  <si>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</si>
  <si>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</si>
  <si>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</si>
  <si>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</si>
  <si>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</si>
  <si>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</si>
  <si>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</si>
  <si>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</si>
  <si>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</si>
  <si>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</si>
  <si>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</si>
  <si>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</si>
  <si>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</si>
  <si>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</si>
  <si>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</si>
  <si>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</si>
  <si>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</si>
  <si>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</si>
  <si>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</si>
  <si>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</si>
  <si>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</si>
  <si>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</si>
  <si>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</si>
  <si>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</si>
  <si>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</si>
  <si>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</si>
  <si>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</si>
  <si>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</si>
  <si>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</si>
  <si>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</si>
  <si>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</si>
  <si>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</si>
  <si>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</si>
  <si>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</si>
  <si>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</si>
  <si>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</si>
  <si>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</si>
  <si>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</si>
  <si>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</si>
  <si>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</si>
  <si>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</si>
  <si>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</si>
  <si>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</si>
  <si>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</si>
  <si>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</si>
  <si>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</si>
  <si>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</si>
  <si>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</si>
  <si>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</si>
  <si>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</si>
  <si>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</si>
  <si>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</si>
  <si>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</si>
  <si>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</si>
  <si>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</si>
  <si>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</si>
  <si>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</si>
  <si>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</si>
  <si>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</si>
  <si>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</si>
  <si>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</si>
  <si>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</si>
  <si>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</si>
  <si>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</si>
  <si>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</si>
  <si>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</si>
  <si>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</si>
  <si>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</si>
  <si>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</si>
  <si>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</si>
  <si>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</si>
  <si>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</si>
  <si>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</si>
  <si>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</si>
  <si>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</si>
  <si>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</si>
  <si>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</si>
  <si>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</si>
  <si>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</si>
  <si>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</si>
  <si>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</si>
  <si>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</si>
  <si>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</si>
  <si>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</si>
  <si>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</si>
  <si>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</si>
  <si>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</si>
  <si>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</si>
  <si>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</si>
  <si>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</si>
  <si>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</si>
  <si>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</si>
  <si>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</si>
  <si>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</si>
  <si>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</si>
  <si>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</si>
  <si>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</si>
  <si>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</si>
  <si>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</si>
  <si>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</si>
  <si>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</si>
  <si>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</si>
  <si>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</si>
  <si>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</si>
  <si>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</si>
  <si>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</si>
  <si>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</si>
  <si>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</si>
  <si>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</si>
  <si>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</si>
  <si>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</si>
  <si>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</si>
  <si>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</si>
  <si>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</si>
  <si>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</si>
  <si>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</si>
  <si>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</si>
  <si>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</si>
  <si>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</si>
  <si>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</si>
  <si>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</si>
  <si>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</si>
  <si>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</si>
  <si>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</si>
  <si>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</si>
  <si>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</si>
  <si>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</si>
  <si>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</si>
  <si>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</si>
  <si>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</si>
  <si>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</si>
  <si>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</si>
  <si>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</si>
  <si>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</si>
  <si>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</si>
  <si>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</si>
  <si>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</si>
  <si>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</si>
  <si>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</si>
  <si>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</si>
  <si>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</si>
  <si>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</si>
  <si>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</si>
  <si>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</si>
  <si>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</si>
  <si>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</si>
  <si>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</si>
  <si>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</si>
  <si>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</si>
  <si>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</si>
  <si>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</si>
  <si>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</si>
  <si>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</si>
  <si>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</si>
  <si>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</si>
  <si>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</si>
  <si>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</si>
  <si>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</si>
  <si>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</si>
  <si>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</si>
  <si>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</si>
  <si>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</si>
  <si>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</si>
  <si>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</si>
  <si>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</si>
  <si>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</si>
  <si>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</si>
  <si>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</si>
  <si>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</si>
  <si>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</si>
  <si>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</si>
  <si>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</si>
  <si>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</si>
  <si>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</si>
  <si>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</si>
  <si>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</si>
  <si>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</si>
  <si>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</si>
  <si>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</si>
  <si>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</si>
  <si>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</si>
  <si>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</si>
  <si>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</si>
  <si>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</si>
  <si>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</si>
  <si>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</si>
  <si>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</si>
  <si>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</si>
  <si>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</si>
  <si>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</si>
  <si>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</si>
  <si>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</si>
  <si>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</si>
  <si>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</si>
  <si>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</si>
  <si>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</si>
  <si>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</si>
  <si>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</si>
  <si>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</si>
  <si>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</si>
  <si>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</si>
  <si>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</si>
  <si>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</si>
  <si>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</si>
  <si>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</si>
  <si>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</si>
  <si>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</si>
  <si>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</si>
  <si>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</si>
  <si>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</si>
  <si>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</si>
  <si>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</si>
  <si>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</si>
  <si>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</si>
  <si>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</si>
  <si>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</si>
  <si>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</si>
  <si>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</si>
  <si>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</si>
  <si>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</si>
  <si>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</si>
  <si>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</si>
  <si>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</si>
  <si>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</si>
  <si>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</si>
  <si>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</si>
  <si>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</si>
  <si>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</si>
  <si>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</si>
  <si>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</si>
  <si>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</si>
  <si>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</si>
  <si>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</si>
  <si>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</si>
  <si>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</si>
  <si>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</si>
  <si>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</si>
  <si>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</si>
  <si>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</si>
  <si>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</si>
  <si>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</si>
  <si>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</si>
  <si>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</si>
  <si>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</si>
  <si>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</si>
  <si>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</si>
  <si>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</si>
  <si>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</si>
  <si>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</si>
  <si>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</si>
  <si>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</si>
  <si>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</si>
  <si>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</si>
  <si>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</si>
  <si>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</si>
  <si>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</si>
  <si>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</si>
  <si>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</si>
  <si>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</si>
  <si>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</si>
  <si>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</si>
  <si>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</si>
  <si>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</si>
  <si>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</si>
  <si>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</si>
  <si>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</si>
  <si>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</si>
  <si>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</si>
  <si>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</si>
  <si>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</si>
  <si>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</si>
  <si>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</si>
  <si>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</si>
  <si>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</si>
  <si>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</si>
  <si>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</si>
  <si>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</si>
  <si>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</si>
  <si>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</si>
  <si>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</si>
  <si>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</si>
  <si>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</si>
  <si>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</si>
  <si>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</si>
  <si>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</si>
  <si>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</si>
  <si>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</si>
  <si>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</si>
  <si>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</si>
  <si>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</si>
  <si>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</si>
  <si>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</si>
  <si>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</si>
  <si>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</si>
  <si>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</si>
  <si>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</si>
  <si>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</si>
  <si>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</si>
  <si>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</si>
  <si>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</si>
  <si>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</si>
  <si>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</si>
  <si>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</si>
  <si>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</si>
  <si>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</si>
  <si>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</si>
  <si>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</si>
  <si>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</si>
  <si>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</si>
  <si>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</si>
  <si>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</si>
  <si>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</si>
  <si>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</si>
  <si>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</si>
  <si>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</si>
  <si>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</si>
  <si>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</si>
  <si>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</si>
  <si>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</si>
  <si>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</si>
  <si>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</si>
  <si>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</si>
  <si>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</si>
  <si>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</si>
  <si>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</si>
  <si>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</si>
  <si>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</si>
  <si>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</si>
  <si>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</si>
  <si>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</si>
  <si>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</si>
  <si>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</si>
  <si>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</si>
  <si>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</si>
  <si>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</si>
  <si>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</si>
  <si>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</si>
  <si>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</si>
  <si>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</si>
  <si>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</si>
  <si>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</si>
  <si>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</si>
  <si>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</si>
  <si>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</si>
  <si>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</si>
  <si>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</si>
  <si>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</si>
  <si>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</si>
  <si>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</si>
  <si>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</si>
  <si>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</si>
  <si>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</si>
  <si>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</si>
  <si>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</si>
  <si>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</si>
  <si>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</si>
  <si>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</si>
  <si>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</si>
  <si>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</si>
  <si>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</si>
  <si>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</si>
  <si>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</si>
  <si>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</si>
  <si>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</si>
  <si>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</si>
  <si>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</si>
  <si>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</si>
  <si>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</si>
  <si>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</si>
  <si>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</si>
  <si>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</si>
  <si>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</si>
  <si>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</si>
  <si>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</si>
  <si>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</si>
  <si>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</si>
  <si>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</si>
  <si>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</si>
  <si>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</si>
  <si>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</si>
  <si>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</si>
  <si>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</si>
  <si>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</si>
  <si>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</si>
  <si>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</si>
  <si>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</si>
  <si>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</si>
  <si>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</si>
  <si>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</si>
  <si>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</si>
  <si>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</si>
  <si>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</si>
  <si>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</si>
  <si>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</si>
  <si>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</si>
  <si>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</si>
  <si>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</si>
  <si>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</si>
  <si>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</si>
  <si>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</si>
  <si>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</si>
  <si>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</si>
  <si>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</si>
  <si>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</si>
  <si>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</si>
  <si>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</si>
  <si>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</si>
  <si>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</si>
  <si>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</si>
  <si>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</si>
  <si>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</si>
  <si>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</si>
  <si>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</si>
  <si>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</si>
  <si>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</si>
  <si>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</si>
  <si>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</si>
  <si>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</si>
  <si>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</si>
  <si>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</si>
  <si>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</si>
  <si>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</si>
  <si>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</si>
  <si>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</si>
  <si>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</si>
  <si>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</si>
  <si>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</si>
  <si>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</si>
  <si>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</si>
  <si>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</si>
  <si>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</si>
  <si>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</si>
  <si>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</si>
  <si>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</si>
  <si>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</si>
  <si>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</si>
  <si>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</si>
  <si>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</si>
  <si>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</si>
  <si>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</si>
  <si>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</si>
  <si>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</si>
  <si>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</si>
  <si>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</si>
  <si>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</si>
  <si>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</si>
  <si>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</si>
  <si>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</si>
  <si>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</si>
  <si>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</si>
  <si>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</si>
  <si>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</si>
  <si>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</si>
  <si>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</si>
  <si>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</si>
  <si>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</si>
  <si>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</si>
  <si>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</si>
  <si>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</si>
  <si>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</si>
  <si>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</si>
  <si>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</si>
  <si>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</si>
  <si>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</si>
  <si>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</si>
  <si>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</si>
  <si>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</si>
  <si>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</si>
  <si>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</si>
  <si>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</si>
  <si>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</si>
  <si>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</si>
  <si>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</si>
  <si>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</si>
  <si>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</si>
  <si>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</si>
  <si>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</si>
  <si>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</si>
  <si>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</si>
  <si>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</si>
  <si>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</si>
  <si>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</si>
  <si>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</si>
  <si>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</si>
  <si>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</si>
  <si>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</si>
  <si>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</si>
  <si>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</si>
  <si>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</si>
  <si>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</si>
  <si>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</si>
  <si>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</si>
  <si>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</si>
  <si>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</si>
  <si>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</si>
  <si>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</si>
  <si>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</si>
  <si>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</si>
  <si>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</si>
  <si>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</si>
  <si>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</si>
  <si>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</si>
  <si>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</si>
  <si>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</si>
  <si>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</si>
  <si>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</si>
  <si>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</si>
  <si>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</si>
  <si>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</si>
  <si>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</si>
  <si>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</si>
  <si>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</si>
  <si>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</si>
  <si>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</si>
  <si>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</si>
  <si>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</si>
  <si>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</si>
  <si>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</si>
  <si>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</si>
  <si>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</si>
  <si>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</si>
  <si>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</si>
  <si>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</si>
  <si>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</si>
  <si>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</si>
  <si>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</si>
  <si>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</si>
  <si>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</si>
  <si>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</si>
  <si>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</si>
  <si>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</si>
  <si>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</si>
  <si>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</si>
  <si>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</si>
  <si>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</si>
  <si>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</si>
  <si>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</si>
  <si>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</si>
  <si>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</si>
  <si>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</si>
  <si>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</si>
  <si>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</si>
  <si>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</si>
  <si>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</si>
  <si>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</si>
  <si>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</si>
  <si>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</si>
  <si>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</si>
  <si>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</si>
  <si>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</si>
  <si>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</si>
  <si>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</si>
  <si>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</si>
  <si>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</si>
  <si>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</si>
  <si>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</si>
  <si>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</si>
  <si>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</si>
  <si>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</si>
  <si>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</si>
  <si>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</si>
  <si>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</si>
  <si>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</si>
  <si>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</si>
  <si>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</si>
  <si>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</si>
  <si>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</si>
  <si>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</si>
  <si>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</si>
  <si>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</si>
  <si>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</si>
  <si>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</si>
  <si>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</si>
  <si>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</si>
  <si>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</si>
  <si>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</si>
  <si>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</si>
  <si>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</si>
  <si>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</si>
  <si>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</si>
  <si>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</si>
  <si>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</si>
  <si>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</si>
  <si>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</si>
  <si>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</si>
  <si>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</si>
  <si>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</si>
  <si>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</si>
  <si>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</si>
  <si>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</si>
  <si>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</si>
  <si>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</si>
  <si>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</si>
  <si>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</si>
  <si>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</si>
  <si>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</si>
  <si>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</si>
  <si>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</si>
  <si>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</si>
  <si>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</si>
  <si>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</si>
  <si>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</si>
  <si>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</si>
  <si>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</si>
  <si>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</si>
  <si>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</si>
  <si>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</si>
  <si>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</si>
  <si>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</si>
  <si>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</si>
  <si>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</si>
  <si>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</si>
  <si>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</si>
  <si>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</si>
  <si>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</si>
  <si>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</si>
  <si>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</si>
  <si>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</si>
  <si>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</si>
  <si>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</si>
  <si>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</si>
  <si>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</si>
  <si>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</si>
  <si>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</si>
  <si>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</si>
  <si>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</si>
  <si>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</si>
  <si>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</si>
  <si>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</si>
  <si>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</si>
  <si>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</si>
  <si>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</si>
  <si>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</si>
  <si>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</si>
  <si>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</si>
  <si>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</si>
  <si>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</si>
  <si>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</si>
  <si>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</si>
  <si>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</si>
  <si>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</si>
  <si>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</si>
  <si>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</si>
  <si>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</si>
  <si>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</si>
  <si>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</si>
  <si>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</si>
  <si>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</si>
  <si>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</si>
  <si>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</si>
  <si>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</si>
  <si>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</si>
  <si>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</si>
  <si>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</si>
  <si>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</si>
  <si>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</si>
  <si>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</si>
  <si>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</si>
  <si>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</si>
  <si>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</si>
  <si>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</si>
  <si>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</si>
  <si>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</si>
  <si>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</si>
  <si>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</si>
  <si>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</si>
  <si>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</si>
  <si>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</si>
  <si>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</si>
  <si>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</si>
  <si>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</si>
  <si>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</si>
  <si>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</si>
  <si>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</si>
  <si>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</si>
  <si>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</si>
  <si>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</si>
  <si>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</si>
  <si>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</si>
  <si>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</si>
  <si>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</si>
  <si>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</si>
  <si>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</si>
  <si>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</si>
  <si>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</si>
  <si>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</si>
  <si>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</si>
  <si>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</si>
  <si>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</si>
  <si>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</si>
  <si>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</si>
  <si>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</si>
  <si>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</si>
  <si>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</si>
  <si>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</si>
  <si>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</si>
  <si>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</si>
  <si>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</si>
  <si>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</si>
  <si>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</si>
  <si>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</si>
  <si>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</si>
  <si>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</si>
  <si>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</si>
  <si>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</si>
  <si>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</si>
  <si>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</si>
  <si>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</si>
  <si>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</si>
  <si>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</si>
  <si>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</si>
  <si>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</si>
  <si>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</si>
  <si>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</si>
  <si>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</si>
  <si>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</si>
  <si>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</si>
  <si>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</si>
  <si>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</si>
  <si>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</si>
  <si>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</si>
  <si>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</si>
  <si>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</si>
  <si>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</si>
  <si>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</si>
  <si>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</si>
  <si>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</si>
  <si>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</si>
  <si>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</si>
  <si>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</si>
  <si>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</si>
  <si>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</si>
  <si>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</si>
  <si>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</si>
  <si>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</si>
  <si>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</si>
  <si>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</si>
  <si>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</si>
  <si>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</si>
  <si>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</si>
  <si>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</si>
  <si>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</si>
  <si>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</si>
  <si>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</si>
  <si>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</si>
  <si>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</si>
  <si>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</si>
  <si>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</si>
  <si>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</si>
  <si>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</si>
  <si>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</si>
  <si>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</si>
  <si>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</si>
  <si>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</si>
  <si>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</si>
  <si>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</si>
  <si>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</si>
  <si>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</si>
  <si>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</si>
  <si>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</si>
  <si>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</si>
  <si>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</si>
  <si>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</si>
  <si>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</si>
  <si>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</si>
  <si>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</si>
  <si>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</si>
  <si>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</si>
  <si>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</si>
  <si>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</si>
  <si>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</si>
  <si>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</si>
  <si>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</si>
  <si>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</si>
  <si>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</si>
  <si>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</si>
  <si>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</si>
  <si>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</si>
  <si>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</si>
  <si>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</si>
  <si>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</si>
  <si>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</si>
  <si>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</si>
  <si>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</si>
  <si>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</si>
  <si>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</si>
  <si>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</si>
  <si>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</si>
  <si>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</si>
  <si>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</si>
  <si>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</si>
  <si>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</si>
  <si>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</si>
  <si>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</si>
  <si>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</si>
  <si>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</si>
  <si>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</si>
  <si>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</si>
  <si>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</si>
  <si>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</si>
  <si>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</si>
  <si>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</si>
  <si>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</si>
  <si>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</si>
  <si>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</si>
  <si>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</si>
  <si>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</si>
  <si>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</si>
  <si>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</si>
  <si>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</si>
  <si>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</si>
  <si>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</si>
  <si>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</si>
  <si>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</si>
  <si>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</si>
  <si>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</si>
  <si>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</si>
  <si>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</si>
  <si>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</si>
  <si>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</si>
  <si>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</si>
  <si>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</si>
  <si>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</si>
  <si>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</si>
  <si>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</si>
  <si>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</si>
  <si>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</si>
  <si>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</si>
  <si>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</si>
  <si>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</si>
  <si>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</si>
  <si>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</si>
  <si>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</si>
  <si>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</si>
  <si>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</si>
  <si>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</si>
  <si>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</si>
  <si>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</si>
  <si>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</si>
  <si>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</si>
  <si>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</si>
  <si>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</si>
  <si>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</si>
  <si>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</si>
  <si>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</si>
  <si>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</si>
  <si>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</si>
  <si>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</si>
  <si>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</si>
  <si>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</si>
  <si>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</si>
  <si>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</si>
  <si>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</si>
  <si>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</si>
  <si>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</si>
  <si>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</si>
  <si>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</si>
  <si>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</si>
  <si>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</si>
  <si>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</si>
  <si>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</si>
  <si>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</si>
  <si>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</si>
  <si>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</si>
  <si>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</si>
  <si>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</si>
  <si>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</si>
  <si>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</si>
  <si>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</si>
  <si>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</si>
  <si>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</si>
  <si>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</si>
  <si>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</si>
  <si>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</si>
  <si>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</si>
  <si>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</si>
  <si>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</si>
  <si>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</si>
  <si>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</si>
  <si>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</si>
  <si>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</si>
  <si>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</si>
  <si>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</si>
  <si>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</si>
  <si>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</si>
  <si>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</si>
  <si>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</si>
  <si>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</si>
  <si>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</si>
  <si>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</si>
  <si>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</si>
  <si>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</si>
  <si>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</si>
  <si>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</si>
  <si>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</si>
  <si>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</si>
  <si>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</si>
  <si>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</si>
  <si>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</si>
  <si>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</si>
  <si>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</si>
  <si>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</si>
  <si>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</si>
  <si>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</si>
  <si>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</si>
  <si>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</si>
  <si>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</si>
  <si>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</si>
  <si>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</si>
  <si>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</si>
  <si>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</si>
  <si>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</si>
  <si>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</si>
  <si>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</si>
  <si>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</si>
  <si>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</si>
  <si>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</si>
  <si>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</si>
  <si>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</si>
  <si>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</si>
  <si>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</si>
  <si>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</si>
  <si>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</si>
  <si>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</si>
  <si>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</si>
  <si>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</si>
  <si>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</si>
  <si>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</si>
  <si>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</si>
  <si>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</si>
  <si>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</si>
  <si>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</si>
  <si>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</si>
  <si>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</si>
  <si>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</si>
  <si>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</si>
  <si>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</si>
  <si>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</si>
  <si>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</si>
  <si>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</si>
  <si>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</si>
  <si>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</si>
  <si>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</si>
  <si>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</si>
  <si>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</si>
  <si>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</si>
  <si>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</si>
  <si>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</si>
  <si>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</si>
  <si>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</si>
  <si>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</si>
  <si>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</si>
  <si>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</si>
  <si>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</si>
  <si>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</si>
  <si>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</si>
  <si>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</si>
  <si>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</si>
  <si>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</si>
  <si>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</si>
  <si>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</si>
  <si>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</si>
  <si>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</si>
  <si>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</si>
  <si>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</si>
  <si>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</si>
  <si>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</si>
  <si>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</si>
  <si>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</si>
  <si>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</si>
  <si>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</si>
  <si>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</si>
  <si>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</si>
  <si>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</si>
  <si>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</si>
  <si>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</si>
  <si>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</si>
  <si>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</si>
  <si>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</si>
  <si>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</si>
  <si>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</si>
  <si>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</si>
  <si>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</si>
  <si>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</si>
  <si>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</si>
  <si>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</si>
  <si>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</si>
  <si>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</si>
  <si>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</si>
  <si>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</si>
  <si>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</si>
  <si>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</si>
  <si>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</si>
  <si>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</si>
  <si>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</si>
  <si>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</si>
  <si>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</si>
  <si>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</si>
  <si>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</si>
  <si>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</si>
  <si>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</si>
  <si>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</si>
  <si>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</si>
  <si>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</si>
  <si>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</si>
  <si>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</si>
  <si>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</si>
  <si>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</si>
  <si>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</si>
  <si>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</si>
  <si>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</si>
  <si>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</si>
  <si>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</si>
  <si>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</si>
  <si>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</si>
  <si>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</si>
  <si>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</si>
  <si>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</si>
  <si>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</si>
  <si>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</si>
  <si>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</si>
  <si>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</si>
  <si>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</si>
  <si>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</si>
  <si>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</si>
  <si>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</si>
  <si>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</si>
  <si>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</si>
  <si>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</si>
  <si>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</si>
  <si>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</si>
  <si>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</si>
  <si>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</si>
  <si>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</si>
  <si>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</si>
  <si>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</si>
  <si>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</si>
  <si>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</si>
  <si>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</si>
  <si>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</si>
  <si>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</si>
  <si>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</si>
  <si>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</si>
  <si>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</si>
  <si>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</si>
  <si>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</si>
  <si>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</si>
  <si>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</si>
  <si>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</si>
  <si>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</si>
  <si>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</si>
  <si>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</si>
  <si>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</si>
  <si>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</si>
  <si>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</si>
  <si>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</si>
  <si>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</si>
  <si>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</si>
  <si>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</si>
  <si>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</si>
  <si>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</si>
  <si>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</si>
  <si>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</si>
  <si>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</si>
  <si>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</si>
  <si>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</si>
  <si>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</si>
  <si>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</si>
  <si>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</si>
  <si>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</si>
  <si>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</si>
  <si>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</si>
  <si>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</si>
  <si>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</si>
  <si>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</si>
  <si>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</si>
  <si>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</si>
  <si>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</si>
  <si>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</si>
  <si>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</si>
  <si>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</si>
  <si>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</si>
  <si>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</si>
  <si>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</si>
  <si>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</si>
  <si>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</si>
  <si>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</si>
  <si>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</si>
  <si>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</si>
  <si>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</si>
  <si>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</si>
  <si>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</si>
  <si>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</si>
  <si>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</si>
  <si>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</si>
  <si>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</si>
  <si>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</si>
  <si>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</si>
  <si>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</si>
  <si>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</si>
  <si>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</si>
  <si>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</si>
  <si>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</si>
  <si>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</si>
  <si>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</si>
  <si>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</si>
  <si>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</si>
  <si>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</si>
  <si>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</si>
  <si>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</si>
  <si>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</si>
  <si>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</si>
  <si>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</si>
  <si>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</si>
  <si>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</si>
  <si>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</si>
  <si>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</si>
  <si>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</si>
  <si>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</si>
  <si>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</si>
  <si>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</si>
  <si>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</si>
  <si>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</si>
  <si>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</si>
  <si>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</si>
  <si>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</si>
  <si>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</si>
  <si>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</si>
  <si>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</si>
  <si>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</si>
  <si>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</si>
  <si>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</si>
  <si>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</si>
  <si>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</si>
  <si>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</si>
  <si>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</si>
  <si>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</si>
  <si>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</si>
  <si>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</si>
  <si>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</si>
  <si>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</si>
  <si>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</si>
  <si>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</si>
  <si>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</si>
  <si>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</si>
  <si>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</si>
  <si>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</si>
  <si>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</si>
  <si>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</si>
  <si>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</si>
  <si>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</si>
  <si>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</si>
  <si>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</si>
  <si>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</si>
  <si>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</si>
  <si>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</si>
  <si>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</si>
  <si>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</si>
  <si>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</si>
  <si>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</si>
  <si>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</si>
  <si>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</si>
  <si>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</si>
  <si>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</si>
  <si>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</si>
  <si>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</si>
  <si>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</si>
  <si>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</si>
  <si>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</si>
  <si>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</si>
  <si>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</si>
  <si>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</si>
  <si>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</si>
  <si>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</si>
  <si>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</si>
  <si>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</si>
  <si>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</si>
  <si>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</si>
  <si>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</si>
  <si>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</si>
  <si>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</si>
  <si>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</si>
  <si>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</si>
  <si>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</si>
  <si>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</si>
  <si>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</si>
  <si>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</si>
  <si>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</si>
  <si>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</si>
  <si>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</si>
  <si>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</si>
  <si>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</si>
  <si>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</si>
  <si>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</si>
  <si>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</si>
  <si>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</si>
  <si>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</si>
  <si>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</si>
  <si>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</si>
  <si>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</si>
  <si>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</si>
  <si>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</si>
  <si>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</si>
  <si>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</si>
  <si>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</si>
  <si>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</si>
  <si>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</si>
  <si>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</si>
  <si>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</si>
  <si>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</si>
  <si>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</si>
  <si>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</si>
  <si>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</si>
  <si>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</si>
  <si>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</si>
  <si>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</si>
  <si>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</si>
  <si>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</si>
  <si>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</si>
  <si>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</si>
  <si>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</si>
  <si>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</si>
  <si>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</si>
  <si>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</si>
  <si>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</si>
  <si>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</si>
  <si>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</si>
  <si>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</si>
  <si>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</si>
  <si>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</si>
  <si>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</si>
  <si>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</si>
  <si>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</si>
  <si>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</si>
  <si>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</si>
  <si>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</si>
  <si>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</si>
  <si>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</si>
  <si>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</si>
  <si>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</si>
  <si>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</si>
  <si>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</si>
  <si>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</si>
  <si>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</si>
  <si>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</si>
  <si>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</si>
  <si>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</si>
  <si>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</si>
  <si>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</si>
  <si>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</si>
  <si>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</si>
  <si>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</si>
  <si>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</si>
  <si>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</si>
  <si>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</si>
  <si>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</si>
  <si>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</si>
  <si>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</si>
  <si>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</si>
  <si>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</si>
  <si>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</si>
  <si>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</si>
  <si>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</si>
  <si>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</si>
  <si>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</si>
  <si>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</si>
  <si>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</si>
  <si>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</si>
  <si>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</si>
  <si>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</si>
  <si>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</si>
  <si>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</si>
  <si>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</si>
  <si>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</si>
  <si>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</si>
  <si>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</si>
  <si>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</si>
  <si>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</si>
  <si>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</si>
  <si>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</si>
  <si>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</si>
  <si>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</si>
  <si>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</si>
  <si>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</si>
  <si>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</si>
  <si>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</si>
  <si>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</si>
  <si>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</si>
  <si>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</si>
  <si>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</si>
  <si>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</si>
  <si>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</si>
  <si>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</si>
  <si>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</si>
  <si>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</si>
  <si>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</si>
  <si>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</si>
  <si>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</si>
  <si>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</si>
  <si>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</si>
  <si>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</si>
  <si>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</si>
  <si>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</si>
  <si>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</si>
  <si>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</si>
  <si>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</si>
  <si>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</si>
  <si>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</si>
  <si>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</si>
  <si>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</si>
  <si>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</si>
  <si>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</si>
  <si>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</si>
  <si>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</si>
  <si>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</si>
  <si>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</si>
  <si>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</si>
  <si>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</si>
  <si>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</si>
  <si>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</si>
  <si>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</si>
  <si>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</si>
  <si>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</si>
  <si>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</si>
  <si>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</si>
  <si>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</si>
  <si>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</si>
  <si>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</si>
  <si>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</si>
  <si>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</si>
  <si>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</si>
  <si>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</si>
  <si>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</si>
  <si>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</si>
  <si>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</si>
  <si>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</si>
  <si>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</si>
  <si>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</si>
  <si>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</si>
  <si>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</si>
  <si>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</si>
  <si>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</si>
  <si>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</si>
  <si>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</si>
  <si>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</si>
  <si>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</si>
  <si>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</si>
  <si>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</si>
  <si>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</si>
  <si>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</si>
  <si>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</si>
  <si>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</si>
  <si>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</si>
  <si>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</si>
  <si>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</si>
  <si>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</si>
  <si>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</si>
  <si>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</si>
  <si>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</si>
  <si>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</si>
  <si>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</si>
  <si>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</si>
  <si>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</si>
  <si>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</si>
  <si>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</si>
  <si>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</si>
  <si>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</si>
  <si>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</si>
  <si>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</si>
  <si>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</si>
  <si>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</si>
  <si>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</si>
  <si>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</si>
  <si>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</si>
  <si>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</si>
  <si>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</si>
  <si>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</si>
  <si>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</si>
  <si>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</si>
  <si>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</si>
  <si>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</si>
  <si>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</si>
  <si>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</si>
  <si>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</si>
  <si>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</si>
  <si>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</si>
  <si>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</si>
  <si>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</si>
  <si>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</si>
  <si>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</si>
  <si>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</si>
  <si>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</si>
  <si>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</si>
  <si>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</si>
  <si>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</si>
  <si>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</si>
  <si>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</si>
  <si>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</si>
  <si>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</si>
  <si>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</si>
  <si>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</si>
  <si>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</si>
  <si>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</si>
  <si>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</si>
  <si>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</si>
  <si>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</si>
  <si>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</si>
  <si>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</si>
  <si>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</si>
  <si>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</si>
  <si>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</si>
  <si>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</si>
  <si>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</si>
  <si>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</si>
  <si>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</si>
  <si>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</si>
  <si>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</si>
  <si>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</si>
  <si>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</si>
  <si>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</si>
  <si>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</si>
  <si>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</si>
  <si>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</si>
  <si>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</si>
  <si>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</si>
  <si>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</si>
  <si>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</si>
  <si>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</si>
  <si>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</si>
  <si>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</si>
  <si>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</si>
  <si>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</si>
  <si>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</si>
  <si>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</si>
  <si>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</si>
  <si>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</si>
  <si>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</si>
  <si>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</si>
  <si>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</si>
  <si>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</si>
  <si>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</si>
  <si>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</si>
  <si>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</si>
  <si>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</si>
  <si>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</si>
  <si>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</si>
  <si>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</si>
  <si>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</si>
  <si>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</si>
  <si>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</si>
  <si>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</si>
  <si>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</si>
  <si>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</si>
  <si>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</si>
  <si>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</si>
  <si>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</si>
  <si>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</si>
  <si>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</si>
  <si>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</si>
  <si>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</si>
  <si>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</si>
  <si>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</si>
  <si>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</si>
  <si>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</si>
  <si>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</si>
  <si>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</si>
  <si>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</si>
  <si>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</si>
  <si>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</si>
  <si>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</si>
  <si>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</si>
  <si>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</si>
  <si>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</si>
  <si>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</si>
  <si>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</si>
  <si>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</si>
  <si>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</si>
  <si>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</si>
  <si>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</si>
  <si>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</si>
  <si>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</si>
  <si>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</si>
  <si>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</si>
  <si>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</si>
  <si>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</si>
  <si>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</si>
  <si>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</si>
  <si>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</si>
  <si>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</si>
  <si>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</si>
  <si>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</si>
  <si>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</si>
  <si>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</si>
  <si>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</si>
  <si>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</si>
  <si>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</si>
  <si>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</si>
  <si>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</si>
  <si>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</si>
  <si>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</si>
  <si>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</si>
  <si>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</si>
  <si>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</si>
  <si>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</si>
  <si>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</si>
  <si>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</si>
  <si>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</si>
  <si>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</si>
  <si>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</si>
  <si>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</si>
  <si>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</si>
  <si>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</si>
  <si>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</si>
  <si>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</si>
  <si>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</si>
  <si>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</si>
  <si>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</si>
  <si>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</si>
  <si>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</si>
  <si>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</si>
  <si>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</si>
  <si>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</si>
  <si>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</si>
  <si>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</si>
  <si>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</si>
  <si>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</si>
  <si>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</si>
  <si>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</si>
  <si>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</si>
  <si>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</si>
  <si>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</si>
  <si>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</si>
  <si>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</si>
  <si>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</si>
  <si>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</si>
  <si>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</si>
  <si>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</si>
  <si>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</si>
  <si>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</si>
  <si>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</si>
  <si>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</si>
  <si>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</si>
  <si>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</si>
  <si>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</si>
  <si>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</si>
  <si>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</si>
  <si>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</si>
  <si>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</si>
  <si>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</si>
  <si>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</si>
  <si>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</si>
  <si>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</si>
  <si>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</si>
  <si>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</si>
  <si>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</si>
  <si>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</si>
  <si>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</si>
  <si>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</si>
  <si>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</si>
  <si>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</si>
  <si>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</si>
  <si>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</si>
  <si>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</si>
  <si>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</si>
  <si>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</si>
  <si>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</si>
  <si>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</si>
  <si>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</si>
  <si>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</si>
  <si>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</si>
  <si>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</si>
  <si>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</si>
  <si>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</si>
  <si>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</si>
  <si>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</si>
  <si>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</si>
  <si>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</si>
  <si>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</si>
  <si>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</si>
  <si>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</si>
  <si>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</si>
  <si>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</si>
  <si>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</si>
  <si>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</si>
  <si>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</si>
  <si>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</si>
  <si>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</si>
  <si>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</si>
  <si>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</si>
  <si>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</si>
  <si>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</si>
  <si>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</si>
  <si>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</si>
  <si>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</si>
  <si>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</si>
  <si>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</si>
  <si>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</si>
  <si>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</si>
  <si>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</si>
  <si>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</si>
  <si>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</si>
  <si>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</si>
  <si>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</si>
  <si>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</si>
  <si>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</si>
  <si>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</si>
  <si>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</si>
  <si>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</si>
  <si>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</si>
  <si>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</si>
  <si>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</si>
  <si>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</si>
  <si>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</si>
  <si>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</si>
  <si>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</si>
  <si>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</si>
  <si>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</si>
  <si>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</si>
  <si>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</si>
  <si>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</si>
  <si>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</si>
  <si>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</si>
  <si>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</si>
  <si>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</si>
  <si>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</si>
  <si>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</si>
  <si>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</si>
  <si>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</si>
  <si>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</si>
  <si>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</si>
  <si>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</si>
  <si>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</si>
  <si>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</si>
  <si>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</si>
  <si>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</si>
  <si>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</si>
  <si>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</si>
  <si>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</si>
  <si>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</si>
  <si>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</si>
  <si>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</si>
  <si>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</si>
  <si>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</si>
  <si>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</si>
  <si>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</si>
  <si>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</si>
  <si>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</si>
  <si>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</si>
  <si>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</si>
  <si>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</si>
  <si>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</si>
  <si>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</si>
  <si>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</si>
  <si>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</si>
  <si>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</si>
  <si>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</si>
  <si>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</si>
  <si>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</si>
  <si>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</si>
  <si>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</si>
  <si>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</si>
  <si>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</si>
  <si>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</si>
  <si>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</si>
  <si>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</si>
  <si>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</si>
  <si>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</si>
  <si>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</si>
  <si>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</si>
  <si>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</si>
  <si>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</si>
  <si>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</si>
  <si>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</si>
  <si>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</si>
  <si>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</si>
  <si>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</si>
  <si>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</si>
  <si>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</si>
  <si>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</si>
  <si>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</si>
  <si>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</si>
  <si>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</si>
  <si>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</si>
  <si>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</si>
  <si>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</si>
  <si>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</si>
  <si>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</si>
  <si>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</si>
  <si>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</si>
  <si>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</si>
  <si>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</si>
  <si>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</si>
  <si>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</si>
  <si>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</si>
  <si>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</si>
  <si>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</si>
  <si>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</si>
  <si>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</si>
  <si>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</si>
  <si>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</si>
  <si>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</si>
  <si>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</si>
  <si>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</si>
  <si>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</si>
  <si>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</si>
  <si>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</si>
  <si>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</si>
  <si>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</si>
  <si>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</si>
  <si>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</si>
  <si>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</si>
  <si>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</si>
  <si>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</si>
  <si>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</si>
  <si>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</si>
  <si>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</si>
  <si>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</si>
  <si>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</si>
  <si>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</si>
  <si>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</si>
  <si>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</si>
  <si>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</si>
  <si>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</si>
  <si>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</si>
  <si>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</si>
  <si>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</si>
  <si>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</si>
  <si>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</si>
  <si>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</si>
  <si>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</si>
  <si>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</si>
  <si>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</si>
  <si>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</si>
  <si>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</si>
  <si>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</si>
  <si>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</si>
  <si>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</si>
  <si>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</si>
  <si>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</si>
  <si>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</si>
  <si>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</si>
  <si>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</si>
  <si>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</si>
  <si>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</si>
  <si>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</si>
  <si>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</si>
  <si>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</si>
  <si>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</si>
  <si>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</si>
  <si>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</si>
  <si>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</si>
  <si>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</si>
  <si>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</si>
  <si>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</si>
  <si>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</si>
  <si>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</si>
  <si>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</si>
  <si>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</si>
  <si>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</si>
  <si>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</si>
  <si>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</si>
  <si>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</si>
  <si>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</si>
  <si>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</si>
  <si>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</si>
  <si>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</si>
  <si>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</si>
  <si>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</si>
  <si>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</si>
  <si>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</si>
  <si>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</si>
  <si>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</si>
  <si>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</si>
  <si>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</si>
  <si>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</si>
  <si>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</si>
  <si>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</si>
  <si>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</si>
  <si>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</si>
  <si>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</si>
  <si>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</si>
  <si>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</si>
  <si>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</si>
  <si>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</si>
  <si>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</si>
  <si>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</si>
  <si>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</si>
  <si>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</si>
  <si>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</si>
  <si>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</si>
  <si>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</si>
  <si>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</si>
  <si>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</si>
  <si>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</si>
  <si>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</si>
  <si>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</si>
  <si>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</si>
  <si>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</si>
  <si>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</si>
  <si>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</si>
  <si>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</si>
  <si>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</si>
  <si>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</si>
  <si>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</si>
  <si>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</si>
  <si>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</si>
  <si>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</si>
  <si>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</si>
  <si>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</si>
  <si>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</si>
  <si>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</si>
  <si>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</si>
  <si>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</si>
  <si>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</si>
  <si>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</si>
  <si>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</si>
  <si>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</si>
  <si>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</si>
  <si>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</si>
  <si>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</si>
  <si>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</si>
  <si>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</si>
  <si>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</si>
  <si>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</si>
  <si>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</si>
  <si>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</si>
  <si>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</si>
  <si>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</si>
  <si>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</si>
  <si>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</si>
  <si>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</si>
  <si>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</si>
  <si>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</si>
  <si>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</si>
  <si>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</si>
  <si>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</si>
  <si>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</si>
  <si>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</si>
  <si>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</si>
  <si>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</si>
  <si>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</si>
  <si>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</si>
  <si>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</si>
  <si>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</si>
  <si>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</si>
  <si>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No PCM</t>
  </si>
  <si>
    <t>ETA 40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</si>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</sst>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303.83369710647821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0.37900960647675674</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6.1660069441131782E-2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R1</v>
      </c>
      <c r="C5" s="133">
        <v>1</v>
      </c>
      <c r="D5" s="175" t="s">
        <v>8341</v>
      </c>
      <c r="E5" s="134"/>
      <c r="F5" s="135"/>
      <c r="G5" s="136">
        <f ca="1">IFERROR(NOW()-F5,"")</f>
        <v>45966.782123032404</v>
      </c>
      <c r="H5" s="135"/>
      <c r="I5" s="133" t="str">
        <f>IFERROR(VLOOKUP(D5,DB!A:F,6,0),"")</f>
        <v>SCECO</v>
      </c>
      <c r="J5" s="133" t="str">
        <f>IFERROR(VLOOKUP(D5,DB!A:G,7,0),"")</f>
        <v>Dead</v>
      </c>
      <c r="K5" s="137"/>
      <c r="L5" s="138" t="str">
        <f>IFERROR(VLOOKUP(D5,DB!A:I,9,0),"")</f>
        <v>Latis</v>
      </c>
    </row>
    <row r="6" spans="1:15" ht="15" customHeight="1">
      <c r="A6" s="132"/>
      <c r="B6" s="133" t="str">
        <f>IFERROR(VLOOKUP(D6,DB!A:K,11,0),"")</f>
        <v/>
      </c>
      <c r="C6" s="133"/>
      <c r="D6" s="133"/>
      <c r="E6" s="134"/>
      <c r="F6" s="135"/>
      <c r="G6" s="136">
        <f ca="1">IFERROR(NOW()-F6,"")</f>
        <v>45966.782123032404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45966.782123032404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45966.782123032404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45966.782123032404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45966.782123032404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45966.782123032404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45966.782123032404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45966.782123032404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45966.782123032404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45966.782123032404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45966.782123032404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45966.782123032404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45966.782123032404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45966.782123032404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45966.782123032404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45966.782123032404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45966.782123032404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45966.782123032404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45966.782123032404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45966.782123032404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45966.782123032404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45966.782123032404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45966.782123032404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45966.782123032404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45966.782123032404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45966.782123032404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45966.782123032404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45966.782123032404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45966.782123032404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45966.782123032404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45966.782123032404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45966.782123032404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45966.782123032404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45966.782123032404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45966.782123032404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45966.782123032404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45966.782123032404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45966.782123032404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45966.782123032404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45966.782123032404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45966.782123032404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45966.782123032404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45966.782123032404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45966.782123032404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45966.782123032404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45966.782123032404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45966.782123032404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45966.782123032404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45966.782123032404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45966.782123032404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45966.782123032404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45966.782123032404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45966.782123032404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45966.782123032404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45966.782123032404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45966.782123032404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45966.782123032404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45966.782123032404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45966.782123032404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45966.782123032404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45966.782123032404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45966.782123032404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45966.782123032404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45966.782123032404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45966.782123032404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45966.782123032404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45966.782123032404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45966.782123032404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45966.782123032404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45966.782123032404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45966.782123032404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45966.782123032404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45966.782123032404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45966.782123032404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45966.782123032404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45966.782123032404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45966.782123032404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45966.782123032404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45966.782123032404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45966.782123032404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45966.782123032404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45966.782123032404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45966.782123032404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45966.782123032404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45966.782123032404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45966.782123032404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45966.782123032404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45966.782123032404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D2771EB-8D68-403F-B138-34EDBF007CF1}"/>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tabSelected="1" workbookViewId="0">
      <selection activeCell="F6" sqref="F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141.78228506944288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8.0400396990735317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1.8396180552372243E-2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c r="G6" s="115">
        <f ca="1">IFERROR(NOW()-F6,"-")</f>
        <v>45966.782123032404</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45966.782123032404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45966.782123032404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45966.782123032404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45966.782123032404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45966.782123032404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45966.782123032404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45966.782123032404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45966.782123032404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45966.782123032404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45966.782123032404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45966.782123032404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45966.782123032404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45966.782123032404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45966.782123032404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45966.782123032404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45966.782123032404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45966.782123032404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45966.782123032404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45966.782123032404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45966.782123032404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45966.782123032404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45966.782123032404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45966.782123032404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45966.782123032404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45966.782123032404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45966.782123032404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45966.782123032404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45966.782123032404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45966.782123032404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45966.782123032404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45966.782123032404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45966.782123032404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45966.782123032404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45966.782123032404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45966.782123032404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45966.782123032404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45966.782123032404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45966.782123032404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45966.782123032404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45966.782123032404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45966.782123032404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45966.782123032404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45966.782123032404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45966.782123032404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45966.782123032404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45966.782123032404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45966.782123032404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45966.782123032404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45966.782123032404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45966.782123032404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45966.782123032404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45966.782123032404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45966.782123032404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45966.782123032404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45966.782123032404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45966.782123032404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45966.782123032404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45966.782123032404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45966.782123032404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45966.782123032404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45966.782123032404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45966.782123032404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45966.782123032404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45966.782123032404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45966.782123032404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45966.782123032404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45966.782123032404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45966.782123032404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45966.782123032404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45966.782123032404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45966.782123032404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45966.782123032404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45966.782123032404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45966.782123032404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45966.782123032404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45966.782123032404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45966.782123032404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45966.782123032404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45966.782123032404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45966.782123032404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45966.782123032404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45966.782123032404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45966.782123032404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45966.782123032404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45966.782123032404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45966.782123032404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45966.782123032404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45966.782123032404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45966.782123032404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45966.782123032404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45966.782123032404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45966.782123032404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45966.782123032404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45966.782123032404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45966.782123032404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45966.782123032404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45966.782123032404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45966.782123032404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45966.782123032404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45966.782123032404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45966.782123032404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45966.782123032404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45966.782123032404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45966.782123032404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45966.782123032404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45966.782123032404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45966.782123032404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45966.782123032404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45966.782123032404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45966.782123032404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45966.782123032404</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45966.782123032404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45966.782123032404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45966.782123032404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45966.782123032404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45966.782123032404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45966.782123032404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45966.782123032404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45966.782123032404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45966.782123032404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45966.782123032404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45966.782123032404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45966.782123032404</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45966.782123032404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45966.782123032404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45966.782123032404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45966.782123032404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45966.782123032404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45966.782123032404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45966.782123032404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45966.782123032404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45966.782123032404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45966.782123032404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45966.782123032404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45966.782123032404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45966.782123032404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45966.782123032404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45966.782123032404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45966.782123032404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45966.782123032404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45966.782123032404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45966.782123032404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45966.782123032404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45966.782123032404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45966.782123032404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45966.782123032404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45966.782123032404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45966.782123032404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45966.782123032404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45966.782123032404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45966.782123032404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45966.782123032404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45966.782123032404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45966.782123032404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45966.782123032404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45966.782123032404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45966.782123032404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45966.782123032404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45966.782123032404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45966.782123032404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45966.782123032404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45966.782123032404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45966.782123032404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45966.782123032404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45966.782123032404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45966.782123032404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45966.782123032404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45966.782123032404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45966.782123032404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45966.782123032404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45966.782123032404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45966.782123032404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45966.782123032404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45966.782123032404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45966.782123032404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45966.782123032404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45966.782123032404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45966.782123032404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45966.782123032404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45966.782123032404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45966.782123032404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45966.782123032404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45966.782123032404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45966.782123032404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45966.782123032404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45966.782123032404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45966.782123032404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45966.782123032404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45966.782123032404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45966.782123032404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45966.782123032404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45966.782123032404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45966.782123032404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45966.782123032404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45966.782123032404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45966.782123032404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45966.782123032404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45966.782123032404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45966.782123032404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45966.782123032404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45966.782123032404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45966.782123032404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45966.782123032404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45966.782123032404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45966.782123032404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45966.782123032404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45966.782123032404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45966.782123032404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45966.782123032404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45966.782123032404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45966.782123032404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45966.782123032404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45966.782123032404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45966.782123032404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45966.782123032404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45966.782123032404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45966.782123032404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45966.782123032404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45966.782123032404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45966.782123032404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45966.782123032404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45966.782123032404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45966.782123032404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45966.782123032404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45966.782123032404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45966.782123032404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45966.782123032404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45966.782123032404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45966.782123032404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45966.782123032404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45966.782123032404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45966.782123032404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45966.782123032404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45966.782123032404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45966.782123032404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45966.782123032404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45966.782123032404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45966.782123032404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45966.782123032404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45966.782123032404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45966.782123032404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45966.782123032404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45966.782123032404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45966.782123032404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45966.782123032404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45966.782123032404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45966.782123032404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45966.782123032404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45966.782123032404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45966.782123032404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45966.782123032404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45966.782123032404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45966.782123032404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45966.782123032404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45966.782123032404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45966.782123032404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45966.782123032404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45966.782123032404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45966.782123032404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45966.782123032404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45966.782123032404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45966.782123032404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45966.782123032404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45966.782123032404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45966.782123032404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45966.782123032404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45966.782123032404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45966.782123032404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45966.782123032404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45966.782123032404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45966.782123032404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45966.782123032404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45966.782123032404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45966.782123032404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45966.782123032404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45966.782123032404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45966.782123032404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45966.782123032404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45966.782123032404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45966.782123032404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45966.782123032404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45966.782123032404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45966.782123032404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45966.782123032404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45966.782123032404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45966.782123032404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45966.782123032404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45966.782123032404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45966.782123032404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45966.782123032404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45966.782123032404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45966.782123032404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45966.782123032404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45966.782123032404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45966.782123032404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45966.782123032404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45966.782123032404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45966.782123032404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45966.782123032404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45966.782123032404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45966.782123032404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45966.782123032404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45966.782123032404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45966.782123032404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45966.782123032404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45966.782123032404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45966.782123032404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45966.782123032404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45966.782123032404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45966.782123032404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45966.782123032404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45966.782123032404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45966.782123032404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45966.782123032404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45966.782123032404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45966.782123032404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45966.782123032404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45966.782123032404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45966.782123032404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45966.782123032404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45966.782123032404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45966.782123032404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45966.782123032404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45966.782123032404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45966.782123032404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45966.782123032404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45966.782123032404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45966.782123032404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45966.782123032404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45966.782123032404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45966.782123032404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45966.782123032404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45966.782123032404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45966.782123032404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45966.782123032404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45966.782123032404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45966.782123032404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45966.782123032404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45966.782123032404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45966.782123032404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45966.782123032404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45966.782123032404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45966.782123032404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45966.782123032404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45966.782123032404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45966.782123032404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45966.782123032404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45966.782123032404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45966.782123032404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45966.782123032404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45966.782123032404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45966.782123032404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45966.782123032404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45966.782123032404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45966.782123032404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45966.782123032404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45966.782123032404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45966.782123032404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45966.782123032404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45966.782123032404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45966.782123032404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45966.782123032404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45966.782123032404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45966.782123032404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45966.782123032404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45966.782123032404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45966.782123032404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45966.782123032404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45966.782123032404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45966.782123032404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45966.782123032404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45966.782123032404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45966.782123032404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45966.782123032404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45966.782123032404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45966.782123032404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45966.782123032404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45966.782123032404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45966.782123032404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45966.782123032404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45966.782123032404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45966.782123032404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45966.782123032404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45966.782123032404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45966.782123032404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45966.782123032404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45966.782123032404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45966.782123032404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45966.782123032404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45966.782123032404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45966.782123032404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45966.782123032404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45966.782123032404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45966.782123032404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45966.782123032404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45966.782123032404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45966.782123032404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45966.782123032404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45966.782123032404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45966.782123032404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45966.782123032404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45966.782123032404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45966.782123032404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45966.782123032404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45966.782123032404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45966.782123032404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45966.782123032404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45966.782123032404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45966.782123032404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45966.782123032404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45966.782123032404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45966.782123032404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45966.782123032404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45966.782123032404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45966.782123032404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45966.782123032404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45966.782123032404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45966.782123032404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45966.782123032404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45966.782123032404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45966.782123032404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45966.782123032404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45966.782123032404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45966.782123032404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45966.782123032404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45966.782123032404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45966.782123032404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45966.782123032404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45966.782123032404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45966.782123032404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45966.782123032404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45966.782123032404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45966.782123032404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45966.782123032404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45966.782123032404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45966.782123032404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45966.782123032404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45966.782123032404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45966.782123032404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45966.782123032404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45966.782123032404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45966.782123032404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45966.782123032404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45966.782123032404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45966.782123032404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45966.782123032404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45966.782123032404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45966.782123032404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45966.782123032404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45966.782123032404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45966.782123032404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45966.782123032404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45966.782123032404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45966.782123032404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45966.782123032404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45966.782123032404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45966.782123032404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45966.782123032404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45966.782123032404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45966.782123032404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45966.782123032404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45966.782123032404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45966.782123032404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45966.782123032404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45966.782123032404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45966.782123032404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45966.782123032404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45966.782123032404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45966.782123032404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45966.782123032404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45966.782123032404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45966.782123032404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45966.782123032404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45966.782123032404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45966.782123032404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45966.782123032404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45966.782123032404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45966.782123032404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45966.782123032404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45966.782123032404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45966.782123032404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45966.782123032404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45966.782123032404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45966.782123032404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45966.782123032404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45966.782123032404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45966.782123032404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45966.782123032404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45966.782123032404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45966.782123032404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45966.782123032404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45966.782123032404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45966.782123032404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45966.782123032404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45966.782123032404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45966.782123032404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45966.782123032404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45966.782123032404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45966.782123032404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45966.782123032404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45966.782123032404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45966.782123032404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45966.782123032404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45966.782123032404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45966.782123032404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45966.782123032404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45966.782123032404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45966.782123032404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45966.782123032404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45966.782123032404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45966.782123032404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45966.782123032404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45966.782123032404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45966.782123032404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45966.782123032404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45966.782123032404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45966.782123032404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45966.782123032404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45966.782123032404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45966.782123032404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45966.782123032404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45966.782123032404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45966.782123032404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45966.782123032404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45966.782123032404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45966.782123032404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45966.782123032404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45966.782123032404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45966.782123032404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45966.782123032404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45966.782123032404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45966.782123032404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45966.782123032404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45966.782123032404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45966.782123032404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45966.782123032404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45966.782123032404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45966.782123032404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45966.782123032404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45966.782123032404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45966.782123032404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45966.782123032404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45966.782123032404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45966.782123032404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45966.782123032404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45966.782123032404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45966.782123032404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45966.782123032404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45966.782123032404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45966.782123032404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45966.782123032404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45966.782123032404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45966.782123032404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45966.782123032404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45966.782123032404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45966.782123032404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45966.782123032404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45966.782123032404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45966.782123032404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45966.782123032404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45966.782123032404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45966.782123032404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45966.782123032404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45966.782123032404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45966.782123032404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45966.782123032404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45966.782123032404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45966.782123032404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45966.782123032404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45966.782123032404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45966.782123032404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45966.782123032404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45966.782123032404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45966.782123032404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45966.782123032404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45966.782123032404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45966.782123032404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45966.782123032404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45966.782123032404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45966.782123032404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45966.782123032404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45966.782123032404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45966.782123032404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45966.782123032404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45966.782123032404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45966.782123032404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45966.782123032404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45966.782123032404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45966.782123032404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45966.782123032404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45966.782123032404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45966.782123032404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45966.782123032404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45966.782123032404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45966.782123032404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45966.782123032404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45966.782123032404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45966.782123032404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45966.782123032404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45966.782123032404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45966.782123032404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45966.782123032404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45966.782123032404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45966.782123032404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45966.782123032404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45966.782123032404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45966.782123032404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45966.782123032404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45966.782123032404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45966.782123032404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45966.782123032404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45966.782123032404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45966.782123032404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45966.782123032404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45966.782123032404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45966.782123032404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45966.782123032404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45966.782123032404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45966.782123032404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45966.782123032404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45966.782123032404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45966.782123032404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45966.782123032404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45966.782123032404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45966.782123032404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45966.782123032404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45966.782123032404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45966.782123032404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45966.782123032404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45966.782123032404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45966.782123032404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45966.782123032404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45966.782123032404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45966.782123032404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45966.782123032404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45966.782123032404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45966.782123032404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45966.782123032404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45966.782123032404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45966.782123032404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45966.782123032404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45966.782123032404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45966.782123032404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45966.782123032404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45966.782123032404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45966.782123032404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45966.782123032404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45966.782123032404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45966.782123032404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45966.782123032404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45966.782123032404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45966.782123032404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45966.782123032404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45966.782123032404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45966.782123032404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45966.782123032404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45966.782123032404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45966.782123032404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45966.782123032404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45966.782123032404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45966.782123032404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45966.782123032404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45966.782123032404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45966.782123032404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45966.782123032404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45966.782123032404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45966.782123032404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45966.782123032404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45966.782123032404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45966.782123032404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45966.782123032404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45966.782123032404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45966.782123032404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45966.782123032404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45966.782123032404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45966.782123032404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45966.782123032404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45966.782123032404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45966.782123032404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45966.782123032404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45966.782123032404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45966.782123032404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45966.782123032404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45966.782123032404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45966.782123032404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45966.782123032404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45966.782123032404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45966.782123032404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45966.782123032404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45966.782123032404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45966.782123032404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45966.782123032404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45966.782123032404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45966.782123032404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45966.782123032404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45966.782123032404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45966.782123032404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45966.782123032404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45966.782123032404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45966.782123032404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45966.782123032404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45966.782123032404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45966.782123032404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45966.782123032404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45966.782123032404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45966.782123032404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45966.782123032404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45966.782123032404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45966.782123032404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45966.782123032404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45966.782123032404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45966.782123032404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45966.782123032404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45966.782123032404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45966.782123032404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45966.782123032404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45966.782123032404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45966.782123032404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45966.782123032404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45966.782123032404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45966.782123032404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45966.782123032404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45966.782123032404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45966.782123032404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45966.782123032404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45966.782123032404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45966.782123032404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45966.782123032404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45966.782123032404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45966.782123032404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45966.782123032404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45966.782123032404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45966.782123032404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45966.782123032404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45966.782123032404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45966.782123032404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45966.782123032404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45966.782123032404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45966.782123032404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45966.782123032404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45966.782123032404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45966.782123032404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45966.782123032404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45966.782123032404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45966.782123032404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45966.782123032404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45966.782123032404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45966.782123032404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45966.782123032404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45966.782123032404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45966.782123032404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45966.782123032404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45966.782123032404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45966.782123032404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45966.782123032404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45966.782123032404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45966.782123032404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45966.782123032404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45966.782123032404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45966.782123032404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45966.782123032404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45966.782123032404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45966.782123032404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45966.782123032404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45966.782123032404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45966.782123032404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45966.782123032404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45966.782123032404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45966.782123032404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45966.782123032404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45966.782123032404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45966.782123032404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45966.782123032404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45966.782123032404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45966.782123032404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45966.782123032404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45966.782123032404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45966.782123032404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45966.782123032404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45966.782123032404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45966.782123032404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45966.782123032404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45966.782123032404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45966.782123032404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45966.782123032404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45966.782123032404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45966.782123032404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45966.782123032404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45966.782123032404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45966.782123032404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45966.782123032404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45966.782123032404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45966.782123032404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45966.782123032404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45966.782123032404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45966.782123032404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45966.782123032404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45966.782123032404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45966.782123032404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45966.782123032404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45966.782123032404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45966.782123032404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45966.782123032404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45966.782123032404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45966.782123032404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45966.782123032404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45966.782123032404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45966.782123032404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45966.782123032404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45966.782123032404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45966.782123032404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45966.782123032404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45966.782123032404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45966.782123032404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45966.782123032404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45966.782123032404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45966.782123032404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45966.782123032404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45966.782123032404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45966.782123032404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45966.782123032404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45966.782123032404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45966.782123032404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45966.782123032404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45966.782123032404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45966.782123032404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45966.782123032404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45966.782123032404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45966.782123032404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45966.782123032404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45966.782123032404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45966.782123032404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45966.782123032404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45966.782123032404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45966.782123032404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45966.782123032404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45966.782123032404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45966.782123032404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45966.782123032404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45966.782123032404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45966.782123032404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45966.782123032404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45966.782123032404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45966.782123032404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45966.782123032404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45966.782123032404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45966.782123032404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45966.782123032404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45966.782123032404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45966.782123032404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45966.782123032404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45966.782123032404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45966.782123032404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45966.782123032404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45966.782123032404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45966.782123032404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45966.782123032404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45966.782123032404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45966.782123032404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45966.782123032404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45966.782123032404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45966.782123032404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45966.782123032404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45966.782123032404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45966.782123032404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45966.782123032404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45966.782123032404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45966.782123032404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45966.782123032404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45966.782123032404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45966.782123032404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45966.782123032404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45966.782123032404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45966.782123032404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45966.782123032404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45966.782123032404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45966.782123032404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45966.782123032404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45966.782123032404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45966.782123032404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45966.782123032404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45966.782123032404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45966.782123032404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45966.782123032404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45966.782123032404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45966.782123032404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45966.782123032404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45966.782123032404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45966.782123032404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45966.782123032404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45966.782123032404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45966.782123032404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45966.782123032404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45966.782123032404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45966.782123032404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45966.782123032404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45966.782123032404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45966.782123032404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45966.782123032404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45966.782123032404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45966.782123032404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45966.782123032404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45966.782123032404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45966.782123032404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45966.782123032404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45966.782123032404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45966.782123032404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45966.782123032404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45966.782123032404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45966.782123032404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45966.782123032404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45966.782123032404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45966.782123032404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45966.782123032404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45966.782123032404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45966.782123032404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45966.782123032404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45966.782123032404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45966.782123032404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45966.782123032404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45966.782123032404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45966.782123032404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45966.782123032404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45966.782123032404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45966.782123032404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45966.782123032404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45966.782123032404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45966.782123032404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45966.782123032404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45966.782123032404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45966.782123032404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45966.782123032404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45966.782123032404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45966.782123032404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45966.782123032404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45966.782123032404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45966.782123032404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45966.782123032404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45966.782123032404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45966.782123032404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45966.782123032404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45966.782123032404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45966.782123032404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45966.782123032404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45966.782123032404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45966.782123032404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45966.782123032404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45966.782123032404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45966.782123032404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45966.782123032404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45966.782123032404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45966.782123032404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45966.782123032404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45966.782123032404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45966.782123032404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45966.782123032404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45966.782123032404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45966.782123032404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45966.782123032404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45966.782123032404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45966.782123032404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45966.782123032404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45966.782123032404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45966.782123032404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45966.782123032404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45966.782123032404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45966.782123032404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45966.782123032404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45966.782123032404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45966.782123032404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45966.782123032404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45966.782123032404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45966.782123032404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45966.782123032404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45966.782123032404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45966.782123032404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45966.782123032404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45966.782123032404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45966.782123032404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45966.782123032404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45966.782123032404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45966.782123032404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45966.782123032404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45966.782123032404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45966.782123032404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45966.782123032404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45966.782123032404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45966.782123032404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45966.782123032404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45966.782123032404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45966.782123032404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45966.782123032404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45966.782123032404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45966.782123032404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45966.782123032404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45966.782123032404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45966.782123032404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45966.782123032404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45966.782123032404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45966.782123032404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45966.782123032404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45966.782123032404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45966.782123032404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45966.782123032404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45966.782123032404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45966.782123032404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45966.782123032404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45966.782123032404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45966.782123032404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45966.782123032404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45966.782123032404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45966.782123032404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45966.782123032404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45966.782123032404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45966.782123032404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45966.782123032404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45966.782123032404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45966.782123032404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45966.782123032404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45966.782123032404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45966.782123032404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45966.782123032404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45966.782123032404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45966.782123032404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45966.782123032404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45966.782123032404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45966.782123032404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45966.782123032404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45966.782123032404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45966.782123032404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45966.782123032404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45966.782123032404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45966.782123032404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45966.782123032404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45966.782123032404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45966.782123032404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45966.782123032404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45966.782123032404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45966.782123032404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45966.782123032404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45966.782123032404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45966.782123032404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45966.782123032404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45966.782123032404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45966.782123032404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45966.782123032404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45966.782123032404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45966.782123032404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45966.782123032404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45966.782123032404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45966.782123032404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45966.782123032404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45966.782123032404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45966.782123032404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45966.782123032404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45966.782123032404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45966.782123032404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45966.782123032404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45966.782123032404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45966.782123032404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45966.782123032404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45966.782123032404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45966.782123032404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45966.782123032404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45966.782123032404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45966.782123032404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45966.782123032404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45966.782123032404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45966.782123032404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45966.782123032404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45966.782123032404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45966.782123032404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45966.782123032404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45966.782123032404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45966.782123032404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45966.782123032404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45966.782123032404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45966.782123032404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45966.782123032404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45966.782123032404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45966.782123032404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45966.782123032404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45966.782123032404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45966.782123032404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45966.782123032404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45966.782123032404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45966.782123032404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45966.782123032404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45966.782123032404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45966.782123032404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45966.782123032404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45966.782123032404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45966.782123032404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45966.782123032404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45966.782123032404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45966.782123032404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45966.782123032404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45966.782123032404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45966.782123032404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45966.782123032404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45966.782123032404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45966.782123032404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45966.782123032404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45966.782123032404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45966.782123032404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45966.782123032404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45966.782123032404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45966.782123032404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45966.782123032404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45966.782123032404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45966.782123032404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45966.782123032404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45966.782123032404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45966.782123032404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45966.782123032404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45966.782123032404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45966.782123032404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45966.782123032404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45966.782123032404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45966.782123032404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45966.782123032404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45966.782123032404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45966.782123032404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45966.782123032404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45966.782123032404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45966.782123032404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45966.782123032404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45966.782123032404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45966.782123032404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45966.782123032404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45966.782123032404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45966.782123032404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45966.782123032404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45966.782123032404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45966.782123032404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45966.782123032404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45966.782123032404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45966.782123032404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45966.782123032404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45966.782123032404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45966.782123032404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45966.782123032404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45966.782123032404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45966.782123032404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45966.782123032404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45966.782123032404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45966.782123032404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45966.782123032404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45966.782123032404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45966.782123032404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45966.782123032404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45966.782123032404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45966.782123032404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45966.782123032404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45966.782123032404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45966.782123032404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45966.782123032404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45966.782123032404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45966.782123032404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45966.782123032404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45966.782123032404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45966.782123032404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263.30140543980815</v>
      </c>
      <c r="H2" s="98">
        <v>45703.474768518521</v>
      </c>
      <c r="I2" s="98" t="str">
        <f>IFERROR(VLOOKUP(D2,DB!A:F,6,0),"")</f>
        <v>SCECO</v>
      </c>
      <c r="J2" s="98" t="str">
        <f>IFERROR(VLOOKUP(D2,DB!A:G,7,0),"")</f>
        <v>Dead</v>
      </c>
      <c r="K2" s="100" t="s">
        <v>39118</v>
      </c>
      <c r="L2" s="93" t="str">
        <f>IFERROR(VLOOKUP(D2,DB!A:I,9,0),"")</f>
        <v>Latis</v>
      </c>
    </row>
    <row r="3" spans="1:16" ht="15" customHeight="1">
      <c r="A3" s="118"/>
      <c r="B3" s="118" t="str">
        <f>IFERROR(VLOOKUP(D3,DB!A:K,11,0),"")</f>
        <v/>
      </c>
      <c r="C3" s="119"/>
      <c r="D3" s="93"/>
      <c r="E3" s="97"/>
      <c r="F3" s="122"/>
      <c r="G3" s="123">
        <f ca="1">IFERROR(NOW()-F3,"")</f>
        <v>45966.782123032404</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121"/>
      <c r="F4" s="122"/>
      <c r="G4" s="123">
        <f ca="1">IFERROR(NOW()-F4,"")</f>
        <v>45966.782123032404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45966.782123032404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45966.782123032404</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45966.782123032404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45966.782123032404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45966.782123032404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45966.782123032404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45966.782123032404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45966.782123032404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45966.782123032404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45966.782123032404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45966.782123032404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45966.782123032404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45966.782123032404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45966.782123032404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45966.782123032404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45966.782123032404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45966.782123032404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45966.782123032404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45966.782123032404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45966.782123032404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45966.782123032404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45966.782123032404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45966.782123032404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45966.782123032404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45966.782123032404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45966.782123032404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45966.782123032404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45966.782123032404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45966.782123032404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45966.782123032404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45966.782123032404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45966.782123032404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45966.782123032404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45966.782123032404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45966.782123032404</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45966.782123032404</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74.950062847216032</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39104</v>
      </c>
      <c r="F3" s="38">
        <v>45926.188877314817</v>
      </c>
      <c r="G3" s="143">
        <f t="shared" ref="G3" ca="1" si="0">IFERROR(NOW()-F3,"")</f>
        <v>40.593245717587706</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39104</v>
      </c>
      <c r="F4" s="152">
        <v>45948.661111111112</v>
      </c>
      <c r="G4" s="153">
        <f ca="1">IFERROR(NOW()-F4,"")</f>
        <v>18.121011921291938</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45966.782123032404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45966.782123032404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45966.782123032404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45966.782123032404</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45966.782123032404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45966.782123032404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45966.782123032404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45966.782123032404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45966.782123032404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45966.782123032404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45966.782123032404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45966.782123032404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45966.782123032404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45966.782123032404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45966.782123032404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45966.782123032404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45966.782123032404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45966.782123032404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45966.782123032404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45966.782123032404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45966.782123032404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45966.782123032404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45966.782123032404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45966.782123032404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45966.782123032404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45966.782123032404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45966.782123032404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45966.782123032404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45966.782123032404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45966.782123032404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45966.782123032404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45966.782123032404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45966.782123032404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45966.782123032404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45966.782123032404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45966.782123032404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45966.782123032404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45966.782123032404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45966.782123032404</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45966.782123032404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45966.782123032404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45966.782123032404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45966.782123032404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45966.782123032404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45966.782123032404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45966.782123032404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45966.782123032404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45966.782123032404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45966.782123032404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45966.782123032404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45966.782123032404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45966.782123032404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45966.782123032404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45966.782123032404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45966.782123032404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45966.782123032404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45966.782123032404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45966.782123032404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45966.782123032404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45966.782123032404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45966.782123032404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45966.782123032404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45966.782123032404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45966.782123032404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45966.782123032404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45966.782123032404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45966.782123032404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45966.782123032404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45966.782123032404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45966.782123032404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45966.782123032404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45966.782123032404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45966.782123032404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45966.782123032404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45966.782123032404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45966.782123032404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45966.782123032404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45966.782123032404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45966.782123032404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45966.782123032404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45966.782123032404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45966.782123032404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45966.782123032404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45966.782123032404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45966.782123032404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45966.782123032404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45966.782123032404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45966.782123032404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45966.782123032404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45966.782123032404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45966.782123032404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45966.782123032404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45966.782123032404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45966.782123032404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45966.782123032404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45966.782123032404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45966.782123032404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45966.782123032404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45966.782123032404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45966.782123032404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45966.782123032404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45966.782123032404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45966.782123032404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45966.782123032404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45966.782123032404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45966.782123032404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45966.782123032404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45966.782123032404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45966.782123032404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45966.782123032404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45966.782123032404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45966.782123032404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45966.782123032404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45966.782123032404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45966.782123032404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45966.782123032404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45966.782123032404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45966.782123032404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45966.782123032404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45966.782123032404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45966.782123032404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45966.782123032404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45966.782123032404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45966.782123032404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45966.782123032404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45966.782123032404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45966.782123032404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45966.782123032404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45966.782123032404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45966.782123032404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45966.782123032404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45966.782123032404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45966.782123032404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45966.782123032404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45966.782123032404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45966.782123032404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45966.782123032404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45966.782123032404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45966.782123032404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45966.782123032404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45966.782123032404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45966.782123032404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45966.782123032404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45966.782123032404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45966.782123032404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45966.782123032404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45966.782123032404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45966.782123032404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45966.782123032404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45966.782123032404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45966.782123032404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45966.782123032404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45966.782123032404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45966.782123032404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45966.782123032404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45966.782123032404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45966.782123032404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45966.782123032404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45966.782123032404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45966.782123032404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45966.782123032404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45966.782123032404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45966.782123032404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45966.782123032404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45966.782123032404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45966.782123032404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45966.782123032404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45966.782123032404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45966.782123032404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45966.782123032404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45966.782123032404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45966.782123032404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45966.782123032404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45966.782123032404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45966.782123032404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45966.782123032404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45966.782123032404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45966.782123032404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45966.782123032404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45966.782123032404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45966.782123032404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45966.782123032404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45966.782123032404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45966.782123032404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45966.782123032404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45966.782123032404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45966.782123032404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45966.782123032404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45966.782123032404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45966.782123032404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45966.782123032404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45966.782123032404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45966.782123032404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45966.782123032404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45966.782123032404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45966.782123032404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45966.782123032404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45966.782123032404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45966.782123032404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45966.782123032404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45966.782123032404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45966.782123032404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45966.782123032404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45966.782123032404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45966.782123032404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45966.782123032404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45966.782123032404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45966.782123032404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45966.782123032404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45966.782123032404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45966.782123032404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45966.782123032404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45966.782123032404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45966.782123032404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45966.782123032404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45966.782123032404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45966.782123032404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45966.782123032404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45966.782123032404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45966.782123032404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45966.782123032404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45966.782123032404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45966.782123032404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45966.782123032404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45966.782123032404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45966.782123032404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45966.782123032404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45966.782123032404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45966.782123032404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45966.782123032404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45966.782123032404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45966.782123032404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45966.782123032404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45966.782123032404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45966.782123032404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45966.782123032404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45966.782123032404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45966.782123032404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45966.782123032404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45966.782123032404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45966.782123032404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45966.782123032404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45966.782123032404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45966.782123032404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45966.782123032404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45966.782123032404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45966.782123032404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45966.782123032404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45966.782123032404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45966.782123032404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45966.782123032404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45966.782123032404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45966.782123032404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45966.782123032404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45966.782123032404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45966.782123032404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45966.782123032404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45966.782123032404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45966.782123032404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45966.782123032404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45966.782123032404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45966.782123032404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45966.782123032404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45966.782123032404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45966.782123032404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45966.782123032404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45966.782123032404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45966.782123032404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45966.782123032404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45966.782123032404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45966.782123032404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45966.782123032404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45966.782123032404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45966.782123032404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45966.782123032404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45966.782123032404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45966.782123032404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45966.782123032404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45966.782123032404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45966.782123032404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45966.782123032404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45966.782123032404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45966.782123032404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45966.782123032404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45966.782123032404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45966.782123032404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45966.782123032404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45966.782123032404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45966.782123032404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45966.782123032404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45966.782123032404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45966.782123032404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45966.782123032404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45966.782123032404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45966.782123032404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45966.782123032404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45966.782123032404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45966.782123032404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45966.782123032404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45966.782123032404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45966.782123032404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45966.782123032404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45966.782123032404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45966.782123032404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45966.782123032404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45966.782123032404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45966.782123032404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45966.782123032404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45966.782123032404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45966.782123032404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45966.782123032404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45966.782123032404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45966.782123032404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45966.782123032404</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45966.782123032404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45966.782123032404</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45966.782123032404</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45966.782123032404</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45966.782123032404</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45966.782123032404</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45966.782123032404</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45966.782123032404</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45966.782123032404</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45966.782123032404</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45966.782123032404</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45966.782123032404</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45966.782123032404</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45966.782123032404</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45966.782123032404</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45966.782123032404</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45966.782123032404</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45966.782123032404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45966.782123032404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45966.782123032404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45966.782123032404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45966.782123032404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45966.782123032404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45966.782123032404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45966.782123032404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45966.782123032404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45966.782123032404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45966.782123032404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45966.782123032404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45966.782123032404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45966.782123032404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45966.782123032404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45966.782123032404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45966.782123032404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45966.782123032404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45966.782123032404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45966.782123032404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2025-11-05T15:48:31Z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