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62" documentId="120_S{2AC9BD13-BADA-5192-A53E-5A8FF88502F6}" xr6:coauthVersionLast="47" xr6:coauthVersionMax="47" xr10:uidLastSave="{E19B65A1-BD73-48EB-8F37-A7D0926EE86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<sst xmlns="http://schemas.openxmlformats.org/spreadsheetml/2006/main" count="181540" uniqueCount="39146">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</sst>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339.80007291666698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46002.748498842593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46002.748498842593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46002.748498842593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46002.748498842593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46002.748498842593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46002.748498842593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46002.748498842593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46002.748498842593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46002.748498842593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46002.748498842593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46002.748498842593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46002.748498842593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46002.748498842593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46002.748498842593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46002.748498842593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46002.748498842593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46002.748498842593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46002.748498842593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46002.748498842593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46002.748498842593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46002.748498842593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46002.748498842593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46002.748498842593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46002.748498842593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46002.748498842593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46002.748498842593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46002.748498842593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46002.748498842593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46002.748498842593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46002.748498842593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46002.748498842593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46002.748498842593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46002.748498842593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46002.748498842593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46002.748498842593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46002.748498842593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46002.748498842593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46002.748498842593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46002.748498842593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46002.748498842593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46002.748498842593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46002.748498842593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46002.748498842593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46002.748498842593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46002.748498842593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46002.748498842593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46002.748498842593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46002.748498842593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46002.748498842593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46002.748498842593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46002.748498842593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46002.748498842593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46002.748498842593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46002.748498842593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46002.748498842593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46002.748498842593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46002.748498842593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46002.748498842593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46002.748498842593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46002.748498842593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46002.748498842593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46002.748498842593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46002.748498842593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46002.748498842593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46002.748498842593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46002.748498842593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46002.748498842593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46002.748498842593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46002.748498842593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46002.748498842593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46002.748498842593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46002.748498842593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46002.748498842593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46002.748498842593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46002.748498842593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46002.748498842593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46002.748498842593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46002.748498842593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46002.748498842593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46002.748498842593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46002.748498842593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46002.748498842593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46002.748498842593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46002.748498842593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46002.748498842593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46002.748498842593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46002.748498842593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46002.748498842593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46002.748498842593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46002.748498842593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46002.748498842593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46002.748498842593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46002.748498842593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46002.748498842593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46002.748498842593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46002.748498842593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46002.748498842593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46002.748498842593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46002.748498842593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46002.748498842593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46002.748498842593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46002.748498842593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46002.748498842593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46002.748498842593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46002.748498842593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46002.748498842593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46002.748498842593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46002.748498842593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46002.748498842593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46002.748498842593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46002.748498842593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46002.748498842593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46002.748498842593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46002.748498842593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46002.748498842593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46002.748498842593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46002.748498842593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46002.748498842593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46002.748498842593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46002.748498842593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46002.748498842593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46002.748498842593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46002.748498842593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46002.748498842593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46002.748498842593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46002.748498842593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46002.748498842593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46002.748498842593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46002.748498842593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46002.748498842593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46002.748498842593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46002.748498842593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46002.748498842593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46002.748498842593</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177.74866087963164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18.361079861111648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5.3931168981507653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1.9165891203738283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46002.748498842593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46002.748498842593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46002.748498842593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46002.748498842593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46002.748498842593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46002.748498842593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46002.748498842593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46002.748498842593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46002.748498842593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46002.748498842593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46002.748498842593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46002.748498842593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46002.748498842593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46002.748498842593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46002.748498842593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46002.748498842593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46002.748498842593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46002.748498842593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46002.748498842593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46002.748498842593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46002.748498842593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46002.748498842593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46002.748498842593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46002.748498842593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46002.748498842593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46002.748498842593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46002.748498842593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46002.748498842593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46002.748498842593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46002.748498842593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46002.748498842593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46002.748498842593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46002.748498842593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46002.748498842593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46002.748498842593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46002.748498842593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46002.748498842593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46002.748498842593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46002.748498842593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46002.748498842593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46002.748498842593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46002.748498842593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46002.748498842593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46002.748498842593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46002.748498842593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46002.748498842593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46002.748498842593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46002.748498842593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46002.748498842593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46002.748498842593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46002.748498842593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46002.748498842593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46002.748498842593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46002.748498842593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46002.748498842593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46002.748498842593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46002.748498842593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46002.748498842593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46002.748498842593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46002.748498842593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46002.748498842593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46002.748498842593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46002.748498842593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46002.748498842593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46002.748498842593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46002.748498842593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46002.748498842593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46002.748498842593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46002.748498842593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46002.748498842593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46002.748498842593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46002.748498842593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46002.748498842593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46002.748498842593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46002.748498842593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46002.748498842593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46002.748498842593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46002.748498842593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46002.748498842593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46002.748498842593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46002.748498842593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46002.748498842593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46002.748498842593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46002.748498842593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46002.748498842593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46002.748498842593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46002.748498842593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46002.748498842593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46002.748498842593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46002.748498842593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46002.748498842593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46002.748498842593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46002.748498842593</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46002.748498842593</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46002.748498842593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46002.748498842593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46002.748498842593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46002.748498842593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46002.748498842593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46002.748498842593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46002.748498842593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46002.748498842593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46002.748498842593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46002.748498842593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46002.748498842593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46002.748498842593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46002.748498842593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46002.748498842593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46002.748498842593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46002.748498842593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46002.748498842593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46002.748498842593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46002.748498842593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46002.748498842593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46002.748498842593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46002.748498842593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46002.748498842593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46002.748498842593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46002.748498842593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46002.748498842593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46002.748498842593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46002.748498842593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46002.748498842593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46002.748498842593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46002.748498842593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46002.748498842593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46002.748498842593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46002.748498842593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46002.748498842593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46002.748498842593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46002.748498842593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46002.748498842593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46002.748498842593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46002.748498842593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46002.748498842593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46002.748498842593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46002.748498842593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46002.748498842593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46002.748498842593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46002.748498842593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46002.748498842593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46002.748498842593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46002.748498842593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46002.748498842593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46002.748498842593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46002.748498842593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46002.748498842593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46002.748498842593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46002.748498842593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46002.748498842593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46002.748498842593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46002.748498842593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46002.748498842593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46002.748498842593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46002.748498842593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46002.748498842593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46002.748498842593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46002.748498842593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46002.748498842593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46002.748498842593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46002.748498842593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46002.748498842593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46002.748498842593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46002.748498842593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46002.748498842593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46002.748498842593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46002.748498842593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46002.748498842593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46002.748498842593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46002.748498842593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46002.748498842593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46002.748498842593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46002.748498842593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46002.748498842593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46002.748498842593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46002.748498842593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46002.748498842593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46002.748498842593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46002.748498842593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46002.748498842593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46002.748498842593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46002.748498842593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46002.748498842593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46002.748498842593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46002.748498842593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46002.748498842593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46002.748498842593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46002.748498842593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46002.748498842593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46002.748498842593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46002.748498842593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46002.748498842593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46002.748498842593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46002.748498842593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46002.748498842593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46002.748498842593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46002.748498842593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46002.748498842593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46002.748498842593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46002.748498842593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46002.748498842593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46002.748498842593</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46002.748498842593</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46002.748498842593</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46002.748498842593</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46002.748498842593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46002.748498842593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46002.748498842593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46002.748498842593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46002.748498842593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46002.748498842593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46002.748498842593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46002.748498842593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46002.748498842593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46002.748498842593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46002.748498842593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46002.748498842593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46002.748498842593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46002.748498842593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46002.748498842593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46002.748498842593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46002.748498842593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46002.748498842593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46002.748498842593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46002.748498842593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46002.748498842593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46002.748498842593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46002.748498842593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46002.748498842593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46002.748498842593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46002.748498842593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46002.748498842593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46002.748498842593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46002.748498842593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46002.748498842593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46002.748498842593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46002.748498842593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46002.748498842593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46002.748498842593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46002.748498842593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46002.748498842593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46002.748498842593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46002.748498842593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46002.748498842593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46002.748498842593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46002.748498842593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46002.748498842593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46002.748498842593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46002.748498842593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46002.748498842593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46002.748498842593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46002.748498842593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46002.748498842593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46002.748498842593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46002.748498842593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46002.748498842593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46002.748498842593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46002.748498842593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46002.748498842593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46002.748498842593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46002.748498842593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46002.748498842593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46002.748498842593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46002.748498842593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46002.748498842593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46002.748498842593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46002.748498842593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46002.748498842593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46002.748498842593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46002.748498842593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46002.748498842593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46002.748498842593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46002.748498842593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46002.748498842593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46002.748498842593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46002.748498842593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46002.748498842593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46002.748498842593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46002.748498842593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46002.748498842593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46002.748498842593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46002.748498842593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46002.748498842593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46002.748498842593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46002.748498842593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46002.748498842593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46002.748498842593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46002.748498842593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46002.748498842593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46002.748498842593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46002.748498842593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46002.748498842593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46002.748498842593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46002.748498842593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46002.748498842593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46002.748498842593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46002.748498842593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46002.748498842593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46002.748498842593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46002.748498842593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46002.748498842593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46002.748498842593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46002.748498842593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46002.748498842593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46002.748498842593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46002.748498842593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46002.748498842593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46002.748498842593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46002.748498842593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46002.748498842593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46002.748498842593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46002.748498842593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46002.748498842593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46002.748498842593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46002.748498842593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46002.748498842593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46002.748498842593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46002.748498842593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46002.748498842593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46002.748498842593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46002.748498842593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46002.748498842593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46002.748498842593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46002.748498842593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46002.748498842593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46002.748498842593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46002.748498842593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46002.748498842593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46002.748498842593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46002.748498842593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46002.748498842593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46002.748498842593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46002.748498842593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46002.748498842593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46002.748498842593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46002.748498842593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46002.748498842593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46002.748498842593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46002.748498842593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46002.748498842593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46002.748498842593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46002.748498842593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46002.748498842593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46002.748498842593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46002.748498842593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46002.748498842593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46002.748498842593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46002.748498842593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46002.748498842593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46002.748498842593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46002.748498842593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46002.748498842593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46002.748498842593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46002.748498842593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46002.748498842593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46002.748498842593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46002.748498842593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46002.748498842593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46002.748498842593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46002.748498842593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46002.748498842593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46002.748498842593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46002.748498842593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46002.748498842593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46002.748498842593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46002.748498842593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46002.748498842593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46002.748498842593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46002.748498842593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46002.748498842593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46002.748498842593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46002.748498842593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46002.748498842593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46002.748498842593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46002.748498842593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46002.748498842593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46002.748498842593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46002.748498842593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46002.748498842593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46002.748498842593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46002.748498842593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46002.748498842593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46002.748498842593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46002.748498842593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46002.748498842593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46002.748498842593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46002.748498842593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46002.748498842593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46002.748498842593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46002.748498842593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46002.748498842593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46002.748498842593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46002.748498842593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46002.748498842593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46002.748498842593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46002.748498842593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46002.748498842593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46002.748498842593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46002.748498842593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46002.748498842593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46002.748498842593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46002.748498842593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46002.748498842593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46002.748498842593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46002.748498842593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46002.748498842593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46002.748498842593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46002.748498842593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46002.748498842593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46002.748498842593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46002.748498842593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46002.748498842593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46002.748498842593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46002.748498842593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46002.748498842593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46002.748498842593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46002.748498842593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46002.748498842593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46002.748498842593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46002.748498842593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46002.748498842593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46002.748498842593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46002.748498842593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46002.748498842593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46002.748498842593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46002.748498842593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46002.748498842593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46002.748498842593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46002.748498842593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46002.748498842593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46002.748498842593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46002.748498842593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46002.748498842593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46002.748498842593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46002.748498842593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46002.748498842593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46002.748498842593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46002.748498842593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46002.748498842593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46002.748498842593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46002.748498842593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46002.748498842593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46002.748498842593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46002.748498842593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46002.748498842593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46002.748498842593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46002.748498842593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46002.748498842593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46002.748498842593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46002.748498842593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46002.748498842593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46002.748498842593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46002.748498842593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46002.748498842593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46002.748498842593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46002.748498842593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46002.748498842593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46002.748498842593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46002.748498842593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46002.748498842593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46002.748498842593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46002.748498842593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46002.748498842593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46002.748498842593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46002.748498842593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46002.748498842593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46002.748498842593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46002.748498842593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46002.748498842593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46002.748498842593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46002.748498842593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46002.748498842593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46002.748498842593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46002.748498842593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46002.748498842593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46002.748498842593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46002.748498842593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46002.748498842593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46002.748498842593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46002.748498842593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46002.748498842593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46002.748498842593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46002.748498842593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46002.748498842593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46002.748498842593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46002.748498842593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46002.748498842593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46002.748498842593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46002.748498842593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46002.748498842593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46002.748498842593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46002.748498842593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46002.748498842593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46002.748498842593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46002.748498842593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46002.748498842593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46002.748498842593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46002.748498842593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46002.748498842593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46002.748498842593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46002.748498842593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46002.748498842593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46002.748498842593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46002.748498842593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46002.748498842593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46002.748498842593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46002.748498842593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46002.748498842593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46002.748498842593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46002.748498842593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46002.748498842593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46002.748498842593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46002.748498842593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46002.748498842593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46002.748498842593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46002.748498842593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46002.748498842593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46002.748498842593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46002.748498842593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46002.748498842593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46002.748498842593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46002.748498842593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46002.748498842593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46002.748498842593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46002.748498842593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46002.748498842593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46002.748498842593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46002.748498842593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46002.748498842593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46002.748498842593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46002.748498842593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46002.748498842593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46002.748498842593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46002.748498842593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46002.748498842593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46002.748498842593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46002.748498842593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46002.748498842593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46002.748498842593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46002.748498842593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46002.748498842593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46002.748498842593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46002.748498842593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46002.748498842593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46002.748498842593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46002.748498842593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46002.748498842593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46002.748498842593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46002.748498842593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46002.748498842593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46002.748498842593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46002.748498842593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46002.748498842593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46002.748498842593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46002.748498842593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46002.748498842593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46002.748498842593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46002.748498842593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46002.748498842593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46002.748498842593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46002.748498842593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46002.748498842593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46002.748498842593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46002.748498842593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46002.748498842593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46002.748498842593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46002.748498842593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46002.748498842593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46002.748498842593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46002.748498842593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46002.748498842593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46002.748498842593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46002.748498842593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46002.748498842593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46002.748498842593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46002.748498842593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46002.748498842593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46002.748498842593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46002.748498842593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46002.748498842593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46002.748498842593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46002.748498842593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46002.748498842593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46002.748498842593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46002.748498842593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46002.748498842593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46002.748498842593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46002.748498842593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46002.748498842593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46002.748498842593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46002.748498842593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46002.748498842593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46002.748498842593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46002.748498842593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46002.748498842593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46002.748498842593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46002.748498842593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46002.748498842593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46002.748498842593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46002.748498842593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46002.748498842593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46002.748498842593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46002.748498842593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46002.748498842593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46002.748498842593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46002.748498842593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46002.748498842593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46002.748498842593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46002.748498842593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46002.748498842593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46002.748498842593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46002.748498842593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46002.748498842593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46002.748498842593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46002.748498842593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46002.748498842593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46002.748498842593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46002.748498842593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46002.748498842593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46002.748498842593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46002.748498842593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46002.748498842593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46002.748498842593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46002.748498842593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46002.748498842593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46002.748498842593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46002.748498842593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46002.748498842593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46002.748498842593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46002.748498842593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46002.748498842593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46002.748498842593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46002.748498842593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46002.748498842593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46002.748498842593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46002.748498842593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46002.748498842593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46002.748498842593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46002.748498842593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46002.748498842593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46002.748498842593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46002.748498842593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46002.748498842593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46002.748498842593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46002.748498842593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46002.748498842593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46002.748498842593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46002.748498842593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46002.748498842593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46002.748498842593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46002.748498842593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46002.748498842593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46002.748498842593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46002.748498842593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46002.748498842593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46002.748498842593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46002.748498842593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46002.748498842593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46002.748498842593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46002.748498842593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46002.748498842593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46002.748498842593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46002.748498842593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46002.748498842593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46002.748498842593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46002.748498842593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46002.748498842593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46002.748498842593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46002.748498842593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46002.748498842593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46002.748498842593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46002.748498842593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46002.748498842593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46002.748498842593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46002.748498842593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46002.748498842593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46002.748498842593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46002.748498842593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46002.748498842593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46002.748498842593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46002.748498842593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46002.748498842593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46002.748498842593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46002.748498842593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46002.748498842593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46002.748498842593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46002.748498842593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46002.748498842593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46002.748498842593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46002.748498842593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46002.748498842593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46002.748498842593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46002.748498842593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46002.748498842593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46002.748498842593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46002.748498842593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46002.748498842593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46002.748498842593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46002.748498842593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46002.748498842593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46002.748498842593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46002.748498842593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46002.748498842593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46002.748498842593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46002.748498842593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46002.748498842593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46002.748498842593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46002.748498842593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46002.748498842593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46002.748498842593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46002.748498842593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46002.748498842593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46002.748498842593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46002.748498842593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46002.748498842593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46002.748498842593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46002.748498842593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46002.748498842593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46002.748498842593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46002.748498842593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46002.748498842593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46002.748498842593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46002.748498842593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46002.748498842593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46002.748498842593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46002.748498842593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46002.748498842593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46002.748498842593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46002.748498842593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46002.748498842593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46002.748498842593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46002.748498842593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46002.748498842593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46002.748498842593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46002.748498842593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46002.748498842593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46002.748498842593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46002.748498842593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46002.748498842593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46002.748498842593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46002.748498842593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46002.748498842593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46002.748498842593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46002.748498842593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46002.748498842593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46002.748498842593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46002.748498842593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46002.748498842593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46002.748498842593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46002.748498842593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46002.748498842593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46002.748498842593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46002.748498842593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46002.748498842593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46002.748498842593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46002.748498842593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46002.748498842593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46002.748498842593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46002.748498842593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46002.748498842593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46002.748498842593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46002.748498842593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46002.748498842593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46002.748498842593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46002.748498842593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46002.748498842593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46002.748498842593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46002.748498842593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46002.748498842593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46002.748498842593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46002.748498842593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46002.748498842593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46002.748498842593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46002.748498842593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46002.748498842593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46002.748498842593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46002.748498842593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46002.748498842593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46002.748498842593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46002.748498842593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46002.748498842593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46002.748498842593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46002.748498842593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46002.748498842593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46002.748498842593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46002.748498842593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46002.748498842593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46002.748498842593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46002.748498842593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46002.748498842593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46002.748498842593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46002.748498842593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46002.748498842593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46002.748498842593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46002.748498842593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46002.748498842593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46002.748498842593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46002.748498842593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46002.748498842593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46002.748498842593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46002.748498842593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46002.748498842593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46002.748498842593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46002.748498842593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46002.748498842593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46002.748498842593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46002.748498842593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46002.748498842593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46002.748498842593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46002.748498842593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46002.748498842593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46002.748498842593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46002.748498842593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46002.748498842593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46002.748498842593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46002.748498842593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46002.748498842593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46002.748498842593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46002.748498842593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46002.748498842593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46002.748498842593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46002.748498842593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46002.748498842593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46002.748498842593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46002.748498842593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46002.748498842593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46002.748498842593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46002.748498842593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46002.748498842593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46002.748498842593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46002.748498842593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46002.748498842593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46002.748498842593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46002.748498842593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46002.748498842593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46002.748498842593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46002.748498842593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46002.748498842593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46002.748498842593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46002.748498842593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46002.748498842593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46002.748498842593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46002.748498842593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46002.748498842593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46002.748498842593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46002.748498842593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46002.748498842593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46002.748498842593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46002.748498842593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46002.748498842593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46002.748498842593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46002.748498842593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46002.748498842593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46002.748498842593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46002.748498842593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46002.748498842593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46002.748498842593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46002.748498842593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46002.748498842593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46002.748498842593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46002.748498842593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46002.748498842593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46002.748498842593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46002.748498842593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46002.748498842593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46002.748498842593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46002.748498842593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46002.748498842593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46002.748498842593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46002.748498842593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46002.748498842593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46002.748498842593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46002.748498842593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46002.748498842593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46002.748498842593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46002.748498842593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46002.748498842593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46002.748498842593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46002.748498842593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46002.748498842593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46002.748498842593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46002.748498842593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46002.748498842593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46002.748498842593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46002.748498842593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46002.748498842593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46002.748498842593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46002.748498842593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46002.748498842593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46002.748498842593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46002.748498842593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46002.748498842593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46002.748498842593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46002.748498842593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46002.748498842593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46002.748498842593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46002.748498842593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46002.748498842593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46002.748498842593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46002.748498842593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46002.748498842593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46002.748498842593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46002.748498842593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46002.748498842593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46002.748498842593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46002.748498842593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46002.748498842593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46002.748498842593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46002.748498842593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46002.748498842593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46002.748498842593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46002.748498842593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46002.748498842593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46002.748498842593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46002.748498842593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46002.748498842593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46002.748498842593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46002.748498842593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46002.748498842593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46002.748498842593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46002.748498842593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46002.748498842593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46002.748498842593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46002.748498842593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46002.748498842593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46002.748498842593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46002.748498842593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46002.748498842593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46002.748498842593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46002.748498842593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46002.748498842593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46002.748498842593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46002.748498842593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46002.748498842593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46002.748498842593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46002.748498842593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46002.748498842593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46002.748498842593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46002.748498842593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46002.748498842593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46002.748498842593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46002.748498842593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46002.748498842593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46002.748498842593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46002.748498842593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46002.748498842593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46002.748498842593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46002.748498842593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46002.748498842593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46002.748498842593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46002.748498842593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46002.748498842593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46002.748498842593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46002.748498842593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46002.748498842593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46002.748498842593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46002.748498842593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46002.748498842593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46002.748498842593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46002.748498842593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46002.748498842593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46002.748498842593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46002.748498842593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46002.748498842593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46002.748498842593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46002.748498842593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46002.748498842593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46002.748498842593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46002.748498842593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46002.748498842593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46002.748498842593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46002.748498842593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46002.748498842593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46002.748498842593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46002.748498842593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46002.748498842593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46002.748498842593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46002.748498842593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46002.748498842593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46002.748498842593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46002.748498842593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46002.748498842593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46002.748498842593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46002.748498842593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46002.748498842593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46002.748498842593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46002.748498842593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46002.748498842593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46002.748498842593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46002.748498842593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46002.748498842593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46002.748498842593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46002.748498842593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46002.748498842593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46002.748498842593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46002.748498842593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46002.748498842593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46002.748498842593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46002.748498842593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46002.748498842593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46002.748498842593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46002.748498842593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46002.748498842593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46002.748498842593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46002.748498842593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46002.748498842593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46002.748498842593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46002.748498842593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46002.748498842593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46002.748498842593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46002.748498842593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46002.748498842593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46002.748498842593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46002.748498842593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46002.748498842593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46002.748498842593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46002.748498842593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46002.748498842593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46002.748498842593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46002.748498842593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46002.748498842593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46002.748498842593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46002.748498842593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46002.748498842593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46002.748498842593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46002.748498842593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46002.748498842593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46002.748498842593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46002.748498842593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46002.748498842593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46002.748498842593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46002.748498842593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46002.748498842593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46002.748498842593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46002.748498842593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46002.748498842593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46002.748498842593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46002.748498842593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46002.748498842593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46002.748498842593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46002.748498842593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46002.748498842593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46002.748498842593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46002.748498842593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46002.748498842593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46002.748498842593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46002.748498842593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46002.748498842593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46002.748498842593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46002.748498842593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46002.748498842593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46002.748498842593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46002.748498842593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46002.748498842593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46002.748498842593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46002.748498842593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46002.748498842593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46002.748498842593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46002.748498842593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46002.748498842593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46002.748498842593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46002.748498842593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46002.748498842593</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299.26778124999691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3.9543553240728215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46002.748498842593</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46002.748498842593</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0.18496874999982538</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0.15834837962756865</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46002.748498842593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46002.748498842593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46002.748498842593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46002.748498842593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46002.748498842593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46002.748498842593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46002.748498842593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46002.748498842593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46002.748498842593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46002.748498842593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46002.748498842593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46002.748498842593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46002.748498842593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46002.748498842593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46002.748498842593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46002.748498842593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46002.748498842593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46002.748498842593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46002.748498842593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46002.748498842593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46002.748498842593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46002.748498842593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46002.748498842593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46002.748498842593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46002.748498842593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46002.748498842593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46002.748498842593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46002.748498842593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46002.748498842593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46002.748498842593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46002.748498842593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46002.748498842593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46002.748498842593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46002.748498842593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46002.748498842593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46002.748498842593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46002.748498842593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46002.748498842593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46002.748498842593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46002.748498842593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46002.748498842593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46002.748498842593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46002.748498842593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46002.748498842593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46002.748498842593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46002.748498842593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46002.748498842593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46002.748498842593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46002.748498842593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46002.748498842593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46002.748498842593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46002.748498842593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46002.748498842593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46002.748498842593</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46002.748498842593</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46002.748498842593</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46002.748498842593</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K11" sqref="K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110.9164386574048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76.559621527776471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54.087387731480703</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21.375200231479539</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5.6410104166643578</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0.62898495370609453</v>
      </c>
      <c r="H7" s="38">
        <v>46002.086875000001</v>
      </c>
      <c r="I7" s="37" t="str">
        <f>IFERROR(VLOOKUP(D7,[1]DB!A:F,6,0),"")</f>
        <v>SCECO</v>
      </c>
      <c r="J7" s="37" t="str">
        <f>IFERROR(VLOOKUP(D7,[1]DB!A:G,7,0),"")</f>
        <v>Good</v>
      </c>
      <c r="K7" s="99" t="s">
        <v>39143</v>
      </c>
      <c r="L7" s="37" t="str">
        <f>IFERROR(VLOOKUP(D7,[1]DB!A:I,9,0),"")</f>
        <v>Latis</v>
      </c>
      <c r="M7" s="37"/>
    </row>
    <row r="8" spans="1:13">
      <c r="A8" s="151" t="s">
        <v>39144</v>
      </c>
      <c r="B8" s="151" t="str">
        <f>IFERROR(VLOOKUP(D8,[1]DB!A:K,11,0),"")</f>
        <v>R5</v>
      </c>
      <c r="C8" s="151">
        <v>1</v>
      </c>
      <c r="D8" s="37" t="s">
        <v>35993</v>
      </c>
      <c r="E8" s="151" t="s">
        <v>39106</v>
      </c>
      <c r="F8" s="152">
        <v>46002.743275462963</v>
      </c>
      <c r="G8" s="153">
        <f t="shared" ref="G8:G70" ca="1" si="3">IFERROR(NOW()-F8,"")</f>
        <v>5.2233796304790303E-3</v>
      </c>
      <c r="H8" s="152">
        <v>46002.737743055557</v>
      </c>
      <c r="I8" s="151" t="str">
        <f>IFERROR(VLOOKUP(D8,[1]DB!A:F,6,0),"")</f>
        <v>Generator-SG</v>
      </c>
      <c r="J8" s="151" t="str">
        <f>IFERROR(VLOOKUP(D8,[1]DB!A:G,7,0),"")</f>
        <v>Vandalized</v>
      </c>
      <c r="K8" s="151" t="s">
        <v>39145</v>
      </c>
      <c r="L8" s="151" t="str">
        <f>IFERROR(VLOOKUP(D8,[1]DB!A:I,9,0),"")</f>
        <v>Latis</v>
      </c>
      <c r="M8" s="151"/>
    </row>
    <row r="9" spans="1:13">
      <c r="A9" s="151"/>
      <c r="B9" s="151" t="str">
        <f>IFERROR(VLOOKUP(D9,[1]DB!A:K,11,0),"")</f>
        <v/>
      </c>
      <c r="C9" s="151"/>
      <c r="D9"/>
      <c r="E9" s="151"/>
      <c r="F9" s="152"/>
      <c r="G9" s="153">
        <f t="shared" ca="1" si="3"/>
        <v>46002.748498842593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46002.748498842593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46002.748498842593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46002.748498842593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46002.748498842593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46002.748498842593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46002.748498842593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46002.748498842593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46002.748498842593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46002.748498842593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46002.748498842593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46002.748498842593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46002.748498842593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46002.748498842593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46002.748498842593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46002.748498842593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46002.748498842593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46002.748498842593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46002.748498842593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46002.748498842593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46002.748498842593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46002.748498842593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46002.748498842593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46002.748498842593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46002.748498842593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46002.748498842593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46002.748498842593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46002.748498842593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46002.748498842593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46002.748498842593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46002.748498842593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46002.748498842593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46002.748498842593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46002.748498842593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46002.748498842593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46002.748498842593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46002.748498842593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46002.748498842593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46002.748498842593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46002.748498842593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46002.748498842593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46002.748498842593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46002.748498842593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46002.748498842593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46002.748498842593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46002.748498842593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46002.748498842593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46002.748498842593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46002.748498842593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46002.748498842593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46002.748498842593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46002.748498842593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46002.748498842593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46002.748498842593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46002.748498842593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46002.748498842593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46002.748498842593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46002.748498842593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46002.748498842593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46002.748498842593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46002.748498842593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46002.748498842593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46002.748498842593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46002.748498842593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46002.748498842593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46002.748498842593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46002.748498842593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46002.748498842593</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46002.748498842593</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46002.748498842593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46002.748498842593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46002.748498842593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46002.748498842593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46002.748498842593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46002.748498842593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46002.748498842593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46002.748498842593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46002.748498842593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46002.748498842593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46002.748498842593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46002.748498842593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46002.748498842593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46002.748498842593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46002.748498842593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46002.748498842593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46002.748498842593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46002.748498842593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46002.748498842593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46002.748498842593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46002.748498842593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46002.748498842593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46002.748498842593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46002.748498842593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46002.748498842593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46002.748498842593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46002.748498842593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46002.748498842593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46002.748498842593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46002.748498842593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46002.748498842593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46002.748498842593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46002.748498842593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46002.748498842593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46002.748498842593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46002.748498842593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46002.748498842593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46002.748498842593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46002.748498842593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46002.748498842593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46002.748498842593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46002.748498842593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46002.748498842593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46002.748498842593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46002.748498842593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46002.748498842593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46002.748498842593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46002.748498842593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46002.748498842593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46002.748498842593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46002.748498842593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46002.748498842593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46002.748498842593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46002.748498842593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46002.748498842593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46002.748498842593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46002.748498842593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46002.748498842593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46002.748498842593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46002.748498842593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46002.748498842593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46002.748498842593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46002.748498842593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46002.748498842593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46002.748498842593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46002.748498842593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46002.748498842593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46002.748498842593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46002.748498842593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46002.748498842593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46002.748498842593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46002.748498842593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46002.748498842593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46002.748498842593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46002.748498842593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46002.748498842593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46002.748498842593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46002.748498842593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46002.748498842593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46002.748498842593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46002.748498842593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46002.748498842593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46002.748498842593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46002.748498842593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46002.748498842593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46002.748498842593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46002.748498842593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46002.748498842593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46002.748498842593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46002.748498842593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46002.748498842593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46002.748498842593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46002.748498842593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46002.748498842593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46002.748498842593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46002.748498842593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46002.748498842593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46002.748498842593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46002.748498842593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46002.748498842593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46002.748498842593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46002.748498842593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46002.748498842593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46002.748498842593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46002.748498842593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46002.748498842593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46002.748498842593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46002.748498842593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46002.748498842593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46002.748498842593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46002.748498842593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46002.748498842593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46002.748498842593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46002.748498842593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46002.748498842593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46002.748498842593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46002.748498842593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46002.748498842593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46002.748498842593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46002.748498842593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46002.748498842593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46002.748498842593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46002.748498842593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46002.748498842593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46002.748498842593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46002.748498842593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46002.748498842593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46002.748498842593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46002.748498842593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46002.748498842593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46002.748498842593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46002.748498842593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46002.748498842593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46002.748498842593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46002.748498842593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46002.748498842593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46002.748498842593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46002.748498842593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46002.748498842593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46002.748498842593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46002.748498842593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46002.748498842593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46002.748498842593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46002.748498842593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46002.748498842593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46002.748498842593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46002.748498842593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46002.748498842593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46002.748498842593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46002.748498842593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46002.748498842593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46002.748498842593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46002.748498842593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46002.748498842593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46002.748498842593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46002.748498842593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46002.748498842593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46002.748498842593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46002.748498842593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46002.748498842593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46002.748498842593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46002.748498842593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46002.748498842593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46002.748498842593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46002.748498842593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46002.748498842593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46002.748498842593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46002.748498842593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46002.748498842593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46002.748498842593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46002.748498842593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46002.748498842593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46002.748498842593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46002.748498842593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46002.748498842593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46002.748498842593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46002.748498842593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46002.748498842593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46002.748498842593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46002.748498842593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46002.748498842593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46002.748498842593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46002.748498842593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46002.748498842593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46002.748498842593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46002.748498842593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46002.748498842593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46002.748498842593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46002.748498842593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46002.748498842593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46002.748498842593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46002.748498842593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46002.748498842593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46002.748498842593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46002.748498842593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46002.748498842593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46002.748498842593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46002.748498842593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46002.748498842593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46002.748498842593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46002.748498842593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46002.748498842593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46002.748498842593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46002.748498842593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46002.748498842593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46002.748498842593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46002.748498842593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46002.748498842593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46002.748498842593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46002.748498842593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46002.748498842593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46002.748498842593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46002.748498842593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46002.748498842593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46002.748498842593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46002.748498842593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46002.748498842593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46002.748498842593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46002.748498842593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46002.748498842593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46002.748498842593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46002.748498842593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46002.748498842593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46002.748498842593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46002.748498842593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46002.748498842593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46002.748498842593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46002.748498842593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46002.748498842593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46002.748498842593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46002.748498842593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46002.748498842593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46002.748498842593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46002.748498842593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46002.748498842593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46002.748498842593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46002.748498842593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46002.748498842593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46002.748498842593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46002.748498842593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46002.748498842593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46002.748498842593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46002.748498842593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46002.748498842593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46002.748498842593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46002.748498842593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46002.748498842593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46002.748498842593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46002.748498842593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46002.748498842593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46002.748498842593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46002.748498842593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46002.748498842593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46002.748498842593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46002.748498842593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46002.748498842593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46002.748498842593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46002.748498842593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46002.748498842593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46002.748498842593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46002.748498842593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46002.748498842593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46002.748498842593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46002.748498842593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46002.748498842593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46002.748498842593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46002.748498842593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46002.748498842593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46002.748498842593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46002.748498842593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46002.748498842593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46002.748498842593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46002.748498842593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46002.748498842593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46002.748498842593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46002.748498842593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46002.748498842593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46002.748498842593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46002.748498842593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46002.748498842593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46002.748498842593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46002.748498842593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46002.748498842593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46002.748498842593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46002.748498842593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46002.748498842593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46002.748498842593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46002.748498842593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46002.748498842593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46002.748498842593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46002.748498842593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46002.748498842593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46002.748498842593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46002.748498842593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46002.748498842593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46002.748498842593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46002.748498842593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46002.748498842593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46002.748498842593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46002.748498842593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46002.748498842593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46002.748498842593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46002.748498842593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46002.748498842593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46002.748498842593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46002.748498842593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46002.748498842593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46002.748498842593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46002.748498842593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46002.748498842593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46002.748498842593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46002.748498842593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46002.748498842593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46002.748498842593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46002.748498842593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46002.748498842593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46002.748498842593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46002.748498842593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46002.748498842593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46002.748498842593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46002.748498842593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46002.748498842593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46002.748498842593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46002.748498842593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46002.748498842593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46002.748498842593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46002.748498842593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46002.748498842593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46002.748498842593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46002.748498842593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46002.748498842593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46002.748498842593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46002.748498842593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46002.748498842593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46002.748498842593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46002.748498842593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46002.748498842593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46002.748498842593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46002.748498842593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46002.748498842593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46002.748498842593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46002.748498842593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46002.748498842593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46002.748498842593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46002.748498842593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46002.748498842593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46002.748498842593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46002.748498842593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46002.748498842593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46002.748498842593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46002.748498842593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46002.748498842593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