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16" documentId="120_S{2AC9BD13-BADA-5192-A53E-5A8FF88502F6}" xr6:coauthVersionLast="47" xr6:coauthVersionMax="47" xr10:uidLastSave="{923D75C3-19BE-40BE-8813-612F6AF6E89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<sst xmlns="http://schemas.openxmlformats.org/spreadsheetml/2006/main" count="180290" uniqueCount="39128">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</sst>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313.21148622684996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45976.159912152776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45976.159912152776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45976.159912152776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45976.159912152776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45976.159912152776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45976.159912152776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45976.159912152776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45976.159912152776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45976.159912152776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45976.159912152776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45976.159912152776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45976.159912152776</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45976.159912152776</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45976.159912152776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45976.159912152776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45976.159912152776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45976.159912152776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45976.159912152776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45976.159912152776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45976.159912152776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45976.159912152776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45976.159912152776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45976.159912152776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45976.159912152776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45976.159912152776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45976.159912152776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45976.159912152776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45976.159912152776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45976.159912152776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45976.159912152776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45976.159912152776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45976.159912152776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45976.159912152776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45976.159912152776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45976.159912152776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45976.159912152776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45976.159912152776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45976.159912152776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45976.159912152776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45976.159912152776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45976.159912152776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45976.159912152776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45976.159912152776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45976.159912152776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45976.159912152776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45976.159912152776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45976.159912152776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45976.159912152776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45976.159912152776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45976.159912152776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45976.159912152776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45976.159912152776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45976.159912152776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45976.159912152776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45976.159912152776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45976.159912152776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45976.159912152776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45976.159912152776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45976.159912152776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45976.159912152776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45976.159912152776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45976.159912152776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45976.159912152776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45976.159912152776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45976.159912152776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45976.159912152776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45976.159912152776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45976.159912152776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45976.159912152776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45976.159912152776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45976.159912152776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45976.159912152776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45976.159912152776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45976.159912152776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45976.159912152776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45976.159912152776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45976.159912152776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45976.159912152776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45976.159912152776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45976.159912152776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45976.159912152776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45976.159912152776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45976.159912152776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45976.159912152776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45976.159912152776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45976.159912152776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45976.159912152776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45976.159912152776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45976.159912152776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45976.159912152776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45976.159912152776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45976.159912152776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45976.159912152776</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151.16007418981462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0.10914826388761867</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45976.159912152776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45976.159912152776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45976.159912152776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45976.159912152776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45976.159912152776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45976.159912152776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45976.159912152776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45976.159912152776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45976.159912152776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45976.159912152776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45976.159912152776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45976.159912152776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45976.159912152776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45976.159912152776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45976.159912152776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45976.159912152776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45976.159912152776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45976.159912152776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45976.159912152776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45976.159912152776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45976.159912152776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45976.159912152776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45976.159912152776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45976.159912152776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45976.159912152776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45976.159912152776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45976.159912152776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45976.159912152776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45976.159912152776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45976.159912152776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45976.159912152776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45976.159912152776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45976.159912152776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45976.159912152776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45976.159912152776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45976.159912152776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45976.159912152776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45976.159912152776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45976.159912152776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45976.159912152776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45976.159912152776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45976.159912152776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45976.159912152776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45976.159912152776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45976.159912152776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45976.159912152776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45976.159912152776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45976.159912152776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45976.159912152776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45976.159912152776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45976.159912152776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45976.159912152776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45976.159912152776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45976.159912152776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45976.159912152776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45976.159912152776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45976.159912152776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45976.159912152776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45976.159912152776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45976.159912152776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45976.159912152776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45976.159912152776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45976.159912152776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45976.159912152776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45976.159912152776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45976.159912152776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45976.159912152776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45976.159912152776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45976.159912152776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45976.159912152776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45976.159912152776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45976.159912152776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45976.159912152776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45976.159912152776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45976.159912152776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45976.159912152776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45976.159912152776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45976.159912152776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45976.159912152776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45976.159912152776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45976.159912152776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45976.159912152776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45976.159912152776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45976.159912152776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45976.159912152776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45976.159912152776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45976.159912152776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45976.159912152776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45976.159912152776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45976.159912152776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45976.159912152776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45976.159912152776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45976.159912152776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45976.159912152776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45976.159912152776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45976.159912152776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45976.159912152776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45976.159912152776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45976.159912152776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45976.159912152776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45976.159912152776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45976.159912152776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45976.159912152776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45976.159912152776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45976.159912152776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45976.159912152776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45976.159912152776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45976.159912152776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45976.159912152776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45976.159912152776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45976.159912152776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45976.159912152776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45976.159912152776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45976.159912152776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45976.159912152776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45976.159912152776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45976.159912152776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45976.159912152776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45976.159912152776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45976.159912152776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45976.159912152776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45976.159912152776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45976.159912152776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45976.159912152776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45976.159912152776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45976.159912152776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45976.159912152776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45976.159912152776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45976.159912152776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45976.159912152776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45976.159912152776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45976.159912152776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45976.159912152776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45976.159912152776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45976.159912152776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45976.159912152776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45976.159912152776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45976.159912152776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45976.159912152776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45976.159912152776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45976.159912152776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45976.159912152776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45976.159912152776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45976.159912152776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45976.159912152776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45976.159912152776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45976.159912152776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45976.159912152776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45976.159912152776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45976.159912152776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45976.159912152776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45976.159912152776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45976.159912152776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45976.159912152776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45976.159912152776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45976.159912152776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45976.159912152776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45976.159912152776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45976.159912152776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45976.159912152776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45976.159912152776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45976.159912152776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45976.159912152776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45976.159912152776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45976.159912152776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45976.159912152776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45976.159912152776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45976.159912152776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45976.159912152776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45976.159912152776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45976.159912152776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45976.159912152776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45976.159912152776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45976.159912152776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45976.159912152776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45976.159912152776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45976.159912152776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45976.159912152776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45976.159912152776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45976.159912152776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45976.159912152776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45976.159912152776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45976.159912152776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45976.159912152776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45976.159912152776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45976.159912152776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45976.159912152776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45976.159912152776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45976.159912152776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45976.159912152776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45976.159912152776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45976.159912152776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45976.159912152776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45976.159912152776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45976.159912152776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45976.159912152776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45976.159912152776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45976.159912152776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45976.159912152776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45976.159912152776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45976.159912152776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45976.159912152776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45976.159912152776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45976.159912152776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45976.159912152776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45976.159912152776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45976.159912152776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45976.159912152776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45976.159912152776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45976.159912152776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45976.159912152776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45976.159912152776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45976.159912152776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45976.159912152776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45976.159912152776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45976.159912152776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45976.159912152776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45976.159912152776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45976.159912152776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45976.159912152776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45976.159912152776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45976.159912152776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45976.159912152776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45976.159912152776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45976.159912152776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45976.159912152776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45976.159912152776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45976.159912152776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45976.159912152776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45976.159912152776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45976.159912152776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45976.159912152776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45976.159912152776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45976.159912152776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45976.159912152776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45976.159912152776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45976.159912152776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45976.159912152776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45976.159912152776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45976.159912152776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45976.159912152776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45976.159912152776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45976.159912152776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45976.159912152776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45976.159912152776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45976.159912152776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45976.159912152776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45976.159912152776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45976.159912152776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45976.159912152776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45976.159912152776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45976.159912152776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45976.159912152776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45976.159912152776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45976.159912152776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45976.159912152776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45976.159912152776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45976.159912152776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45976.159912152776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45976.159912152776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45976.159912152776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45976.159912152776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45976.159912152776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45976.159912152776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45976.159912152776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45976.159912152776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45976.159912152776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45976.159912152776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45976.159912152776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45976.159912152776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45976.159912152776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45976.159912152776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45976.159912152776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45976.159912152776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45976.159912152776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45976.159912152776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45976.159912152776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45976.159912152776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45976.159912152776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45976.159912152776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45976.159912152776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45976.159912152776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45976.159912152776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45976.159912152776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45976.159912152776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45976.159912152776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45976.159912152776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45976.159912152776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45976.159912152776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45976.159912152776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45976.159912152776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45976.159912152776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45976.159912152776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45976.159912152776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45976.159912152776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45976.159912152776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45976.159912152776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45976.159912152776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45976.159912152776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45976.159912152776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45976.159912152776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45976.159912152776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45976.159912152776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45976.159912152776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45976.159912152776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45976.159912152776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45976.159912152776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45976.159912152776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45976.159912152776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45976.159912152776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45976.159912152776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45976.159912152776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45976.159912152776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45976.159912152776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45976.159912152776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45976.159912152776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45976.159912152776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45976.159912152776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45976.159912152776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45976.159912152776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45976.159912152776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45976.159912152776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45976.159912152776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45976.159912152776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45976.159912152776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45976.159912152776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45976.159912152776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45976.159912152776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45976.159912152776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45976.159912152776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45976.159912152776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45976.159912152776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45976.159912152776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45976.159912152776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45976.159912152776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45976.159912152776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45976.159912152776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45976.159912152776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45976.159912152776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45976.159912152776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45976.159912152776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45976.159912152776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45976.159912152776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45976.159912152776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45976.159912152776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45976.159912152776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45976.159912152776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45976.159912152776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45976.159912152776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45976.159912152776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45976.159912152776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45976.159912152776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45976.159912152776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45976.159912152776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45976.159912152776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45976.159912152776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45976.159912152776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45976.159912152776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45976.159912152776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45976.159912152776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45976.159912152776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45976.159912152776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45976.159912152776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45976.159912152776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45976.159912152776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45976.159912152776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45976.159912152776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45976.159912152776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45976.159912152776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45976.159912152776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45976.159912152776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45976.159912152776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45976.159912152776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45976.159912152776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45976.159912152776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45976.159912152776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45976.159912152776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45976.159912152776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45976.159912152776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45976.159912152776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45976.159912152776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45976.159912152776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45976.159912152776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45976.159912152776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45976.159912152776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45976.159912152776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45976.159912152776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45976.159912152776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45976.159912152776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45976.159912152776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45976.159912152776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45976.159912152776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45976.159912152776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45976.159912152776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45976.159912152776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45976.159912152776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45976.159912152776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45976.159912152776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45976.159912152776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45976.159912152776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45976.159912152776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45976.159912152776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45976.159912152776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45976.159912152776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45976.159912152776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45976.159912152776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45976.159912152776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45976.159912152776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45976.159912152776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45976.159912152776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45976.159912152776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45976.159912152776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45976.159912152776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45976.159912152776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45976.159912152776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45976.159912152776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45976.159912152776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45976.159912152776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45976.159912152776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45976.159912152776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45976.159912152776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45976.159912152776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45976.159912152776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45976.159912152776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45976.159912152776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45976.159912152776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45976.159912152776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45976.159912152776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45976.159912152776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45976.159912152776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45976.159912152776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45976.159912152776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45976.159912152776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45976.159912152776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45976.159912152776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45976.159912152776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45976.159912152776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45976.159912152776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45976.159912152776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45976.159912152776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45976.159912152776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45976.159912152776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45976.159912152776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45976.159912152776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45976.159912152776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45976.159912152776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45976.159912152776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45976.159912152776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45976.159912152776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45976.159912152776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45976.159912152776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45976.159912152776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45976.159912152776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45976.159912152776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45976.159912152776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45976.159912152776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45976.159912152776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45976.159912152776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45976.159912152776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45976.159912152776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45976.159912152776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45976.159912152776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45976.159912152776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45976.159912152776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45976.159912152776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45976.159912152776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45976.159912152776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45976.159912152776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45976.159912152776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45976.159912152776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45976.159912152776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45976.159912152776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45976.159912152776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45976.159912152776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45976.159912152776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45976.159912152776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45976.159912152776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45976.159912152776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45976.159912152776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45976.159912152776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45976.159912152776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45976.159912152776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45976.159912152776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45976.159912152776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45976.159912152776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45976.159912152776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45976.159912152776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45976.159912152776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45976.159912152776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45976.159912152776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45976.159912152776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45976.159912152776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45976.159912152776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45976.159912152776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45976.159912152776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45976.159912152776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45976.159912152776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45976.159912152776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45976.159912152776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45976.159912152776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45976.159912152776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45976.159912152776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45976.159912152776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45976.159912152776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45976.159912152776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45976.159912152776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45976.159912152776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45976.159912152776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45976.159912152776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45976.159912152776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45976.159912152776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45976.159912152776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45976.159912152776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45976.159912152776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45976.159912152776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45976.159912152776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45976.159912152776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45976.159912152776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45976.159912152776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45976.159912152776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45976.159912152776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45976.159912152776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45976.159912152776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45976.159912152776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45976.159912152776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45976.159912152776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45976.159912152776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45976.159912152776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45976.159912152776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45976.159912152776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45976.159912152776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45976.159912152776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45976.159912152776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45976.159912152776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45976.159912152776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45976.159912152776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45976.159912152776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45976.159912152776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45976.159912152776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45976.159912152776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45976.159912152776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45976.159912152776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45976.159912152776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45976.159912152776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45976.159912152776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45976.159912152776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45976.159912152776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45976.159912152776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45976.159912152776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45976.159912152776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45976.159912152776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45976.159912152776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45976.159912152776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45976.159912152776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45976.159912152776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45976.159912152776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45976.159912152776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45976.159912152776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45976.159912152776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45976.159912152776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45976.159912152776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45976.159912152776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45976.159912152776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45976.159912152776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45976.159912152776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45976.159912152776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45976.159912152776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45976.159912152776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45976.159912152776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45976.159912152776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45976.159912152776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45976.159912152776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45976.159912152776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45976.159912152776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45976.159912152776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45976.159912152776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45976.159912152776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45976.159912152776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45976.159912152776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45976.159912152776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45976.159912152776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45976.159912152776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45976.159912152776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45976.159912152776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45976.159912152776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45976.159912152776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45976.159912152776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45976.159912152776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45976.159912152776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45976.159912152776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45976.159912152776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45976.159912152776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45976.159912152776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45976.159912152776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45976.159912152776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45976.159912152776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45976.159912152776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45976.159912152776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45976.159912152776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45976.159912152776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45976.159912152776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45976.159912152776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45976.159912152776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45976.159912152776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45976.159912152776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45976.159912152776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45976.159912152776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45976.159912152776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45976.159912152776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45976.159912152776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45976.159912152776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45976.159912152776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45976.159912152776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45976.159912152776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45976.159912152776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45976.159912152776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45976.159912152776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45976.159912152776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45976.159912152776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45976.159912152776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45976.159912152776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45976.159912152776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45976.159912152776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45976.159912152776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45976.159912152776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45976.159912152776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45976.159912152776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45976.159912152776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45976.159912152776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45976.159912152776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45976.159912152776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45976.159912152776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45976.159912152776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45976.159912152776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45976.159912152776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45976.159912152776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45976.159912152776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45976.159912152776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45976.159912152776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45976.159912152776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45976.159912152776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45976.159912152776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45976.159912152776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45976.159912152776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45976.159912152776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45976.159912152776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45976.159912152776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45976.159912152776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45976.159912152776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45976.159912152776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45976.159912152776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45976.159912152776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45976.159912152776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45976.159912152776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45976.159912152776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45976.159912152776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45976.159912152776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45976.159912152776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45976.159912152776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45976.159912152776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45976.159912152776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45976.159912152776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45976.159912152776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45976.159912152776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45976.159912152776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45976.159912152776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45976.159912152776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45976.159912152776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45976.159912152776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45976.159912152776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45976.159912152776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45976.159912152776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45976.159912152776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45976.159912152776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45976.159912152776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45976.159912152776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45976.159912152776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45976.159912152776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45976.159912152776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45976.159912152776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45976.159912152776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45976.159912152776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45976.159912152776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45976.159912152776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45976.159912152776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45976.159912152776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45976.159912152776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45976.159912152776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45976.159912152776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45976.159912152776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45976.159912152776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45976.159912152776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45976.159912152776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45976.159912152776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45976.159912152776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45976.159912152776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45976.159912152776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45976.159912152776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45976.159912152776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45976.159912152776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45976.159912152776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45976.159912152776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45976.159912152776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45976.159912152776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45976.159912152776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45976.159912152776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45976.159912152776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45976.159912152776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45976.159912152776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45976.159912152776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45976.159912152776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45976.159912152776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45976.159912152776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45976.159912152776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45976.159912152776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45976.159912152776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45976.159912152776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45976.159912152776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45976.159912152776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45976.159912152776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45976.159912152776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45976.159912152776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45976.159912152776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45976.159912152776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45976.159912152776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45976.159912152776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45976.159912152776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45976.159912152776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45976.159912152776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45976.159912152776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45976.159912152776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45976.159912152776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45976.159912152776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45976.159912152776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45976.159912152776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45976.159912152776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45976.159912152776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45976.159912152776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45976.159912152776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45976.159912152776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45976.159912152776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45976.159912152776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45976.159912152776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45976.159912152776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45976.159912152776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45976.159912152776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45976.159912152776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45976.159912152776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45976.159912152776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45976.159912152776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45976.159912152776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45976.159912152776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45976.159912152776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45976.159912152776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45976.159912152776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45976.159912152776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45976.159912152776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45976.159912152776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45976.159912152776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45976.159912152776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45976.159912152776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45976.159912152776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45976.159912152776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45976.159912152776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45976.159912152776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45976.159912152776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45976.159912152776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45976.159912152776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45976.159912152776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45976.159912152776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45976.159912152776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45976.159912152776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45976.159912152776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45976.159912152776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45976.159912152776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45976.159912152776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45976.159912152776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45976.159912152776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45976.159912152776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45976.159912152776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45976.159912152776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45976.159912152776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45976.159912152776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45976.159912152776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45976.159912152776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45976.159912152776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45976.159912152776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45976.159912152776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45976.159912152776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45976.159912152776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45976.159912152776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45976.159912152776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45976.159912152776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45976.159912152776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45976.159912152776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45976.159912152776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45976.159912152776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45976.159912152776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45976.159912152776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45976.159912152776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45976.159912152776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45976.159912152776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45976.159912152776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45976.159912152776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45976.159912152776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45976.159912152776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45976.159912152776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45976.159912152776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45976.159912152776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45976.159912152776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45976.159912152776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45976.159912152776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45976.159912152776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45976.159912152776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45976.159912152776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45976.159912152776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45976.159912152776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45976.159912152776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45976.159912152776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45976.159912152776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45976.159912152776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45976.159912152776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45976.159912152776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45976.159912152776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45976.159912152776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45976.159912152776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45976.159912152776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45976.159912152776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45976.159912152776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45976.159912152776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45976.159912152776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45976.159912152776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45976.159912152776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45976.159912152776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45976.159912152776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45976.159912152776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45976.159912152776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45976.159912152776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45976.159912152776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45976.159912152776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45976.159912152776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45976.159912152776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45976.159912152776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45976.159912152776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45976.159912152776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45976.159912152776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45976.159912152776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45976.159912152776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45976.159912152776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45976.159912152776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45976.159912152776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45976.159912152776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45976.159912152776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45976.159912152776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45976.159912152776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45976.159912152776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45976.159912152776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45976.159912152776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45976.159912152776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45976.159912152776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45976.159912152776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45976.159912152776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45976.159912152776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45976.159912152776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45976.159912152776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45976.159912152776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45976.159912152776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45976.159912152776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45976.159912152776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45976.159912152776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45976.159912152776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45976.159912152776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45976.159912152776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45976.159912152776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45976.159912152776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45976.159912152776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45976.159912152776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45976.159912152776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45976.159912152776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45976.159912152776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45976.159912152776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45976.159912152776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45976.159912152776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45976.159912152776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45976.159912152776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45976.159912152776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45976.159912152776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45976.159912152776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45976.159912152776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45976.159912152776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45976.159912152776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45976.159912152776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45976.159912152776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45976.159912152776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45976.159912152776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45976.159912152776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45976.159912152776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45976.159912152776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45976.159912152776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45976.159912152776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45976.159912152776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45976.159912152776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45976.159912152776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45976.159912152776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45976.159912152776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45976.159912152776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45976.159912152776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45976.159912152776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45976.159912152776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45976.159912152776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45976.159912152776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45976.159912152776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45976.159912152776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45976.159912152776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45976.159912152776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45976.159912152776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45976.159912152776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45976.159912152776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45976.159912152776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45976.159912152776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45976.159912152776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45976.159912152776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45976.159912152776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45976.159912152776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45976.159912152776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45976.159912152776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45976.159912152776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45976.159912152776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45976.159912152776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45976.159912152776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45976.159912152776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45976.159912152776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45976.159912152776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45976.159912152776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45976.159912152776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45976.159912152776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45976.159912152776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45976.159912152776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45976.159912152776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45976.159912152776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45976.159912152776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45976.159912152776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45976.159912152776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45976.159912152776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45976.159912152776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45976.159912152776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45976.159912152776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45976.159912152776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45976.159912152776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45976.159912152776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45976.159912152776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45976.159912152776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45976.159912152776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45976.159912152776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45976.159912152776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45976.159912152776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45976.159912152776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45976.159912152776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45976.159912152776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45976.159912152776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45976.159912152776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45976.159912152776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45976.159912152776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45976.159912152776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45976.159912152776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45976.159912152776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45976.159912152776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45976.159912152776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45976.159912152776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45976.159912152776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45976.159912152776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45976.159912152776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45976.159912152776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45976.159912152776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45976.159912152776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45976.159912152776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45976.159912152776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45976.159912152776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45976.159912152776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45976.159912152776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45976.159912152776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45976.159912152776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45976.159912152776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45976.159912152776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45976.159912152776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45976.159912152776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45976.159912152776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45976.159912152776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45976.159912152776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45976.159912152776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45976.159912152776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45976.159912152776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45976.159912152776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45976.159912152776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45976.159912152776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45976.159912152776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45976.159912152776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45976.159912152776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45976.159912152776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45976.159912152776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45976.159912152776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45976.159912152776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45976.159912152776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45976.159912152776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45976.159912152776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45976.159912152776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45976.159912152776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45976.159912152776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45976.159912152776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45976.159912152776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45976.159912152776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45976.159912152776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45976.159912152776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45976.159912152776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45976.159912152776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45976.159912152776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45976.159912152776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45976.159912152776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45976.159912152776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45976.159912152776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45976.159912152776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45976.159912152776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45976.159912152776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45976.159912152776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45976.159912152776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45976.159912152776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45976.159912152776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45976.159912152776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45976.159912152776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45976.159912152776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45976.159912152776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45976.159912152776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45976.159912152776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45976.159912152776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45976.159912152776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45976.159912152776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45976.159912152776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45976.159912152776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45976.159912152776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45976.159912152776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45976.159912152776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45976.159912152776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45976.159912152776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45976.159912152776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45976.159912152776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45976.159912152776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45976.159912152776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45976.159912152776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45976.159912152776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45976.159912152776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45976.159912152776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45976.159912152776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45976.159912152776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45976.159912152776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45976.159912152776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45976.159912152776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45976.159912152776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45976.159912152776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45976.159912152776</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272.67919456017989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0.35668298610835336</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0.23056030092266155</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30703</v>
      </c>
      <c r="E5" s="95" t="s">
        <v>39021</v>
      </c>
      <c r="F5" s="96"/>
      <c r="G5" s="97">
        <f ca="1">IFERROR(NOW()-F5,"")</f>
        <v>45976.159912152776</v>
      </c>
      <c r="H5" s="96">
        <v>45976.04583333333</v>
      </c>
      <c r="I5" s="135" t="str">
        <f>IFERROR(VLOOKUP(D5,DB!A:F,6,0),"")</f>
        <v>Generator-SG</v>
      </c>
      <c r="J5" s="135" t="str">
        <f>IFERROR(VLOOKUP(D5,DB!A:G,7,0),"")</f>
        <v>Vandalized</v>
      </c>
      <c r="K5" s="98" t="s">
        <v>39114</v>
      </c>
      <c r="L5" s="92" t="str">
        <f>IFERROR(VLOOKUP(D5,DB!A:I,9,0),"")</f>
        <v>Latis</v>
      </c>
    </row>
    <row r="6" spans="1:16" ht="15" customHeight="1">
      <c r="A6" s="135" t="s">
        <v>39115</v>
      </c>
      <c r="B6" s="135" t="str">
        <f>IFERROR(VLOOKUP(D6,DB!A:K,11,0),"")</f>
        <v>R4</v>
      </c>
      <c r="C6" s="94">
        <v>1</v>
      </c>
      <c r="D6" s="92" t="s">
        <v>35171</v>
      </c>
      <c r="E6" s="95" t="s">
        <v>39021</v>
      </c>
      <c r="F6" s="96">
        <v>45976.045127314814</v>
      </c>
      <c r="G6" s="97">
        <f ca="1">IFERROR(NOW()-F6,"")</f>
        <v>0.11478483796236105</v>
      </c>
      <c r="H6" s="96">
        <v>45976.065972222219</v>
      </c>
      <c r="I6" s="135" t="str">
        <f>IFERROR(VLOOKUP(D6,DB!A:F,6,0),"")</f>
        <v>Generator-SG</v>
      </c>
      <c r="J6" s="135" t="str">
        <f>IFERROR(VLOOKUP(D6,DB!A:G,7,0),"")</f>
        <v>Dead</v>
      </c>
      <c r="K6" s="98" t="s">
        <v>39116</v>
      </c>
      <c r="L6" s="92" t="str">
        <f>IFERROR(VLOOKUP(D6,DB!A:I,9,0),"")</f>
        <v>Latis</v>
      </c>
    </row>
    <row r="7" spans="1:16" ht="15" customHeight="1">
      <c r="A7" s="135"/>
      <c r="B7" s="135" t="str">
        <f>IFERROR(VLOOKUP(D7,DB!A:K,11,0),"")</f>
        <v/>
      </c>
      <c r="C7" s="94"/>
      <c r="D7" s="92" t="s">
        <v>39117</v>
      </c>
      <c r="E7" s="95"/>
      <c r="F7" s="96"/>
      <c r="G7" s="97">
        <f ca="1">IFERROR(NOW()-F7,"")</f>
        <v>45976.159912152776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45976.159912152776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45976.159912152776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45976.159912152776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45976.159912152776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45976.159912152776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45976.159912152776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45976.159912152776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45976.159912152776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45976.159912152776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45976.159912152776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45976.159912152776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45976.159912152776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45976.159912152776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45976.159912152776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45976.159912152776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45976.159912152776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45976.159912152776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45976.159912152776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45976.159912152776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45976.159912152776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45976.159912152776</v>
      </c>
      <c r="H28" s="96"/>
      <c r="I28" s="135" t="str">
        <f>IFERROR(VLOOKUP(D28,DB!A:F,6,0),"")</f>
        <v/>
      </c>
      <c r="J28" s="135" t="str">
        <f>IFERROR(VLOOKUP(D28,DB!A:G,7,0),"")</f>
        <v/>
      </c>
      <c r="K28" s="98"/>
      <c r="L28" s="92"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84.327851967587776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49.971034837959451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27.498801041663683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35152</v>
      </c>
      <c r="E6" s="124" t="s">
        <v>39021</v>
      </c>
      <c r="F6" s="156">
        <v>45976.158553240741</v>
      </c>
      <c r="G6" s="126">
        <f t="shared" ref="G6:G54" ca="1" si="2">IFERROR(NOW()-F6,"")</f>
        <v>1.3589120353572071E-3</v>
      </c>
      <c r="H6" s="125">
        <v>45976.152604166666</v>
      </c>
      <c r="I6" s="124" t="str">
        <f>IFERROR(VLOOKUP(D6,DB!A:F,6,0),"")</f>
        <v>Generator-SG</v>
      </c>
      <c r="J6" s="124" t="str">
        <f>IFERROR(VLOOKUP(D6,DB!A:G,7,0),"")</f>
        <v>Vandalized</v>
      </c>
      <c r="K6" s="124" t="s">
        <v>39127</v>
      </c>
      <c r="L6" s="124" t="str">
        <f>IFERROR(VLOOKUP(D6,DB!A:I,9,0),"")</f>
        <v>Latis</v>
      </c>
    </row>
    <row r="7" spans="1:13">
      <c r="A7" s="124"/>
      <c r="B7" s="124" t="str">
        <f>IFERROR(VLOOKUP(D7,DB!A:K,11,0),"")</f>
        <v/>
      </c>
      <c r="C7" s="124"/>
      <c r="D7" s="124"/>
      <c r="E7" s="124"/>
      <c r="F7" s="124"/>
      <c r="G7" s="126">
        <f t="shared" ca="1" si="2"/>
        <v>45976.159912152776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45976.159912152776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45976.159912152776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45976.159912152776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45976.159912152776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45976.159912152776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45976.159912152776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45976.159912152776</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45976.159912152776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45976.159912152776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45976.159912152776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45976.159912152776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45976.159912152776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45976.159912152776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45976.159912152776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45976.159912152776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45976.159912152776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45976.159912152776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45976.159912152776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45976.159912152776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45976.159912152776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45976.159912152776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45976.159912152776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45976.159912152776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45976.159912152776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45976.159912152776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45976.159912152776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45976.159912152776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45976.159912152776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45976.159912152776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45976.159912152776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45976.159912152776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45976.159912152776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45976.159912152776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45976.159912152776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45976.159912152776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45976.159912152776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45976.159912152776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45976.159912152776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45976.159912152776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45976.159912152776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45976.159912152776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45976.159912152776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45976.159912152776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45976.159912152776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45976.159912152776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45976.159912152776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45976.159912152776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45976.159912152776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45976.159912152776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45976.159912152776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45976.159912152776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45976.159912152776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45976.159912152776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45976.159912152776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45976.159912152776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45976.159912152776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45976.159912152776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45976.159912152776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45976.159912152776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45976.159912152776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45976.159912152776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45976.159912152776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45976.159912152776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45976.159912152776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45976.159912152776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45976.159912152776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45976.159912152776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45976.159912152776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45976.159912152776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45976.159912152776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45976.159912152776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45976.159912152776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45976.159912152776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45976.159912152776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45976.159912152776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45976.159912152776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45976.159912152776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45976.159912152776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45976.159912152776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45976.159912152776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45976.159912152776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45976.159912152776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45976.159912152776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45976.159912152776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45976.159912152776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45976.159912152776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45976.159912152776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45976.159912152776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45976.159912152776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45976.159912152776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45976.159912152776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45976.159912152776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45976.159912152776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45976.159912152776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45976.159912152776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45976.159912152776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45976.159912152776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45976.159912152776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45976.159912152776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45976.159912152776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45976.159912152776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45976.159912152776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45976.159912152776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45976.159912152776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45976.159912152776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45976.159912152776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45976.159912152776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45976.159912152776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45976.159912152776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45976.159912152776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45976.159912152776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45976.159912152776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45976.159912152776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45976.159912152776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45976.159912152776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45976.159912152776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45976.159912152776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45976.159912152776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45976.159912152776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45976.159912152776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45976.159912152776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45976.159912152776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45976.159912152776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45976.159912152776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45976.159912152776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45976.159912152776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45976.159912152776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45976.159912152776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45976.159912152776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45976.159912152776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45976.159912152776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45976.159912152776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45976.159912152776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45976.159912152776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45976.159912152776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45976.159912152776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45976.159912152776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45976.159912152776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45976.159912152776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45976.159912152776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45976.159912152776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45976.159912152776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45976.159912152776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45976.159912152776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45976.159912152776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45976.159912152776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45976.159912152776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45976.159912152776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45976.159912152776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45976.159912152776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45976.159912152776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45976.159912152776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45976.159912152776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45976.159912152776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45976.159912152776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45976.159912152776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45976.159912152776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45976.159912152776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45976.159912152776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45976.159912152776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45976.159912152776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45976.159912152776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45976.159912152776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45976.159912152776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45976.159912152776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45976.159912152776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45976.159912152776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45976.159912152776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45976.159912152776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45976.159912152776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45976.159912152776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45976.159912152776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45976.159912152776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45976.159912152776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45976.159912152776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45976.159912152776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45976.159912152776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45976.159912152776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45976.159912152776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45976.159912152776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45976.159912152776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45976.159912152776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45976.159912152776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45976.159912152776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45976.159912152776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45976.159912152776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45976.159912152776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45976.159912152776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45976.159912152776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45976.159912152776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45976.159912152776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45976.159912152776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45976.159912152776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45976.159912152776</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45976.159912152776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45976.159912152776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45976.159912152776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45976.159912152776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45976.159912152776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45976.159912152776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45976.159912152776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45976.159912152776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45976.159912152776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45976.159912152776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45976.159912152776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45976.159912152776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45976.159912152776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45976.159912152776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45976.159912152776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45976.159912152776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45976.159912152776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45976.159912152776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45976.159912152776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45976.159912152776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45976.159912152776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45976.159912152776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45976.159912152776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45976.159912152776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45976.159912152776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45976.159912152776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45976.159912152776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45976.159912152776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45976.159912152776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45976.159912152776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45976.159912152776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45976.159912152776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45976.159912152776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45976.159912152776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45976.159912152776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45976.159912152776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45976.159912152776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45976.159912152776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45976.159912152776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45976.159912152776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45976.159912152776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45976.159912152776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45976.159912152776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45976.159912152776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45976.159912152776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45976.159912152776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45976.159912152776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45976.159912152776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45976.159912152776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45976.159912152776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45976.159912152776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45976.159912152776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45976.159912152776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45976.159912152776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45976.159912152776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45976.159912152776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45976.159912152776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45976.159912152776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45976.159912152776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45976.159912152776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45976.159912152776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45976.159912152776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45976.159912152776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45976.159912152776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45976.159912152776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45976.159912152776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45976.159912152776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45976.159912152776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45976.159912152776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45976.159912152776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45976.159912152776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45976.159912152776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45976.159912152776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45976.159912152776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45976.159912152776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45976.159912152776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45976.159912152776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45976.159912152776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45976.159912152776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45976.159912152776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45976.159912152776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45976.159912152776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45976.159912152776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45976.159912152776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45976.159912152776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45976.159912152776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45976.159912152776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45976.159912152776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45976.159912152776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45976.159912152776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45976.159912152776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45976.159912152776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45976.159912152776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45976.159912152776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45976.159912152776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45976.159912152776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45976.159912152776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45976.159912152776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45976.159912152776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45976.159912152776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45976.159912152776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45976.159912152776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45976.159912152776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45976.159912152776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45976.159912152776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45976.159912152776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45976.159912152776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45976.159912152776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45976.159912152776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45976.159912152776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45976.159912152776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45976.159912152776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45976.159912152776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45976.159912152776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45976.159912152776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45976.159912152776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45976.159912152776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45976.159912152776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45976.159912152776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45976.159912152776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45976.159912152776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45976.159912152776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2025-11-15T00:51:42Z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