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99" documentId="13_ncr:1_{F6CB121F-512D-4AA6-A0C1-0FB36C537598}" xr6:coauthVersionLast="47" xr6:coauthVersionMax="47" xr10:uidLastSave="{E4286B7F-3C74-4C7D-B58E-60144093B6CB}"/>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<sst xmlns="http://schemas.openxmlformats.org/spreadsheetml/2006/main" count="179030" uniqueCount="39107">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</sst>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291.49826423611376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11.003275810187915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45954.44669016204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45954.44669016204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45954.44669016204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45954.44669016204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45954.44669016204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45954.44669016204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45954.44669016204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45954.44669016204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45954.44669016204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45954.44669016204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45954.44669016204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45954.44669016204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45954.44669016204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45954.44669016204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45954.44669016204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45954.44669016204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45954.44669016204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45954.44669016204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45954.44669016204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45954.44669016204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45954.44669016204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45954.44669016204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45954.44669016204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45954.44669016204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45954.44669016204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45954.44669016204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45954.44669016204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45954.44669016204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45954.44669016204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45954.44669016204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45954.44669016204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45954.44669016204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45954.44669016204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45954.44669016204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45954.44669016204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45954.44669016204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45954.44669016204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45954.44669016204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45954.44669016204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45954.44669016204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45954.44669016204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45954.44669016204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45954.44669016204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45954.44669016204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45954.44669016204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45954.44669016204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45954.44669016204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45954.44669016204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45954.44669016204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45954.44669016204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45954.44669016204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45954.44669016204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45954.44669016204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45954.44669016204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45954.44669016204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45954.44669016204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45954.44669016204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45954.44669016204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45954.44669016204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45954.44669016204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45954.44669016204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45954.44669016204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45954.44669016204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4A9D05A9-C531-4F53-ABF7-446546082E4A}"/>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tabSelected="1" workbookViewId="0">
      <selection activeCell="F7" sqref="F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129.44685219907842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9.9509146990749286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0.47284756945009576</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2.8391550928063225E-2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45954.44669016204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45954.44669016204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45954.44669016204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45954.44669016204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45954.44669016204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45954.44669016204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45954.44669016204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45954.44669016204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45954.44669016204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45954.44669016204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45954.44669016204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45954.44669016204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45954.44669016204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45954.44669016204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45954.44669016204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45954.44669016204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45954.44669016204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45954.44669016204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45954.44669016204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45954.44669016204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45954.44669016204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45954.44669016204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45954.44669016204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45954.44669016204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45954.44669016204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45954.44669016204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45954.44669016204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45954.44669016204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45954.44669016204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45954.44669016204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45954.44669016204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45954.44669016204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45954.44669016204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45954.44669016204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45954.44669016204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45954.44669016204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45954.44669016204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45954.44669016204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45954.44669016204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45954.44669016204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45954.44669016204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45954.44669016204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45954.44669016204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45954.44669016204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45954.44669016204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45954.44669016204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45954.44669016204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45954.44669016204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45954.44669016204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45954.44669016204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45954.44669016204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45954.44669016204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45954.44669016204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45954.44669016204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45954.44669016204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45954.44669016204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45954.44669016204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45954.44669016204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45954.44669016204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45954.44669016204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45954.44669016204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45954.44669016204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45954.44669016204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45954.44669016204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45954.44669016204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45954.44669016204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45954.44669016204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45954.44669016204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45954.44669016204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45954.44669016204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45954.44669016204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45954.44669016204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45954.44669016204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45954.44669016204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45954.44669016204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45954.44669016204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45954.44669016204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45954.44669016204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45954.44669016204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45954.44669016204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45954.44669016204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45954.44669016204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45954.44669016204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45954.44669016204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45954.44669016204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45954.44669016204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45954.44669016204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45954.44669016204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45954.44669016204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45954.44669016204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45954.44669016204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45954.44669016204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45954.44669016204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45954.44669016204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45954.44669016204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45954.44669016204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45954.44669016204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45954.44669016204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45954.44669016204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45954.44669016204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45954.44669016204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45954.44669016204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45954.44669016204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45954.44669016204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45954.44669016204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45954.44669016204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45954.44669016204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45954.44669016204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45954.44669016204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45954.44669016204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45954.44669016204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45954.44669016204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45954.44669016204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45954.44669016204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45954.44669016204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45954.44669016204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45954.44669016204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45954.44669016204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45954.44669016204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45954.44669016204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45954.44669016204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45954.44669016204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45954.44669016204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45954.44669016204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45954.44669016204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45954.44669016204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45954.44669016204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45954.44669016204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45954.44669016204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45954.44669016204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45954.44669016204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45954.44669016204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45954.44669016204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45954.44669016204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45954.44669016204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45954.44669016204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45954.44669016204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45954.44669016204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45954.44669016204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45954.44669016204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45954.44669016204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45954.44669016204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45954.44669016204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45954.44669016204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45954.44669016204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45954.44669016204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45954.44669016204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45954.44669016204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45954.44669016204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45954.44669016204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45954.44669016204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45954.44669016204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45954.44669016204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45954.44669016204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45954.44669016204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45954.44669016204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45954.44669016204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45954.44669016204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45954.44669016204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45954.44669016204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45954.44669016204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45954.44669016204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45954.44669016204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45954.44669016204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45954.44669016204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45954.44669016204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45954.44669016204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45954.44669016204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45954.44669016204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45954.44669016204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45954.44669016204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45954.44669016204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45954.44669016204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45954.44669016204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45954.44669016204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45954.44669016204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45954.44669016204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45954.44669016204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45954.44669016204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45954.44669016204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45954.44669016204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45954.44669016204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45954.44669016204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45954.44669016204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45954.44669016204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45954.44669016204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45954.44669016204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45954.44669016204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45954.44669016204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45954.44669016204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45954.44669016204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45954.44669016204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45954.44669016204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45954.44669016204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45954.44669016204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45954.44669016204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45954.44669016204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45954.44669016204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45954.44669016204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45954.44669016204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45954.44669016204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45954.44669016204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45954.44669016204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45954.44669016204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45954.44669016204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45954.44669016204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45954.44669016204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45954.44669016204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45954.44669016204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45954.44669016204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45954.44669016204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45954.44669016204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45954.44669016204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45954.44669016204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45954.44669016204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45954.44669016204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45954.44669016204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45954.44669016204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45954.44669016204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45954.44669016204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45954.44669016204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45954.44669016204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45954.44669016204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45954.44669016204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45954.44669016204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45954.44669016204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45954.44669016204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45954.44669016204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45954.44669016204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45954.44669016204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45954.44669016204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45954.44669016204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45954.44669016204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45954.44669016204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45954.44669016204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45954.44669016204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45954.44669016204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45954.44669016204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45954.44669016204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45954.44669016204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45954.44669016204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45954.44669016204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45954.44669016204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45954.44669016204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45954.44669016204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45954.44669016204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45954.44669016204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45954.44669016204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45954.44669016204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45954.44669016204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45954.44669016204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45954.44669016204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45954.44669016204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45954.44669016204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45954.44669016204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45954.44669016204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45954.44669016204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45954.44669016204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45954.44669016204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45954.44669016204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45954.44669016204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45954.44669016204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45954.44669016204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45954.44669016204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45954.44669016204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45954.44669016204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45954.44669016204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45954.44669016204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45954.44669016204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45954.44669016204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45954.44669016204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45954.44669016204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45954.44669016204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45954.44669016204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45954.44669016204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45954.44669016204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45954.44669016204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45954.44669016204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45954.44669016204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45954.44669016204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45954.44669016204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45954.44669016204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45954.44669016204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45954.44669016204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45954.44669016204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45954.44669016204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45954.44669016204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45954.44669016204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45954.44669016204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45954.44669016204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45954.44669016204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45954.44669016204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45954.44669016204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45954.44669016204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45954.44669016204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45954.44669016204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45954.44669016204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45954.44669016204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45954.44669016204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45954.44669016204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45954.44669016204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45954.44669016204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45954.44669016204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45954.44669016204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45954.44669016204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45954.44669016204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45954.44669016204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45954.44669016204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45954.44669016204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45954.44669016204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45954.44669016204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45954.44669016204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45954.44669016204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45954.44669016204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45954.44669016204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45954.44669016204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45954.44669016204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45954.44669016204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45954.44669016204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45954.44669016204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45954.44669016204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45954.44669016204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45954.44669016204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45954.44669016204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45954.44669016204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45954.44669016204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45954.44669016204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45954.44669016204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45954.44669016204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45954.44669016204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45954.44669016204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45954.44669016204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45954.44669016204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45954.44669016204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45954.44669016204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45954.44669016204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45954.44669016204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45954.44669016204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45954.44669016204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45954.44669016204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45954.44669016204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45954.44669016204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45954.44669016204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45954.44669016204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45954.44669016204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45954.44669016204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45954.44669016204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45954.44669016204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45954.44669016204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45954.44669016204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45954.44669016204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45954.44669016204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45954.44669016204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45954.44669016204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45954.44669016204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45954.44669016204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45954.44669016204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45954.44669016204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45954.44669016204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45954.44669016204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45954.44669016204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45954.44669016204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45954.44669016204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45954.44669016204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45954.44669016204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45954.44669016204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45954.44669016204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45954.44669016204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45954.44669016204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45954.44669016204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45954.44669016204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45954.44669016204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45954.44669016204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45954.44669016204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45954.44669016204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45954.44669016204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45954.44669016204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45954.44669016204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45954.44669016204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45954.44669016204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45954.44669016204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45954.44669016204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45954.44669016204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45954.44669016204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45954.44669016204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45954.44669016204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45954.44669016204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45954.44669016204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45954.44669016204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45954.44669016204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45954.44669016204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45954.44669016204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45954.44669016204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45954.44669016204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45954.44669016204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45954.44669016204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45954.44669016204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45954.44669016204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45954.44669016204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45954.44669016204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45954.44669016204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45954.44669016204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45954.44669016204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45954.44669016204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45954.44669016204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45954.44669016204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45954.44669016204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45954.44669016204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45954.44669016204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45954.44669016204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45954.44669016204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45954.44669016204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45954.44669016204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45954.44669016204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45954.44669016204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45954.44669016204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45954.44669016204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45954.44669016204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45954.44669016204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45954.44669016204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45954.44669016204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45954.44669016204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45954.44669016204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45954.44669016204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45954.44669016204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45954.44669016204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45954.44669016204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45954.44669016204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45954.44669016204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45954.44669016204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45954.44669016204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45954.44669016204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45954.44669016204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45954.44669016204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45954.44669016204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45954.44669016204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45954.44669016204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45954.44669016204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45954.44669016204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45954.44669016204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45954.44669016204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45954.44669016204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45954.44669016204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45954.44669016204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45954.44669016204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45954.44669016204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45954.44669016204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45954.44669016204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45954.44669016204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45954.44669016204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45954.44669016204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45954.44669016204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45954.44669016204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45954.44669016204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45954.44669016204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45954.44669016204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45954.44669016204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45954.44669016204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45954.44669016204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45954.44669016204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45954.44669016204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45954.44669016204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45954.44669016204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45954.44669016204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45954.44669016204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45954.44669016204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45954.44669016204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45954.44669016204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45954.44669016204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45954.44669016204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45954.44669016204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45954.44669016204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45954.44669016204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45954.44669016204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45954.44669016204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45954.44669016204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45954.44669016204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45954.44669016204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45954.44669016204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45954.44669016204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45954.44669016204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45954.44669016204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45954.44669016204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45954.44669016204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45954.44669016204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45954.44669016204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45954.44669016204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45954.44669016204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45954.44669016204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45954.44669016204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45954.44669016204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45954.44669016204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45954.44669016204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45954.44669016204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45954.44669016204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45954.44669016204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45954.44669016204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45954.44669016204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45954.44669016204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45954.44669016204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45954.44669016204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45954.44669016204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45954.44669016204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45954.44669016204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45954.44669016204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45954.44669016204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45954.44669016204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45954.44669016204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45954.44669016204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45954.44669016204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45954.44669016204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45954.44669016204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45954.44669016204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45954.44669016204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45954.44669016204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45954.44669016204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45954.44669016204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45954.44669016204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45954.44669016204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45954.44669016204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45954.44669016204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45954.44669016204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45954.44669016204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45954.44669016204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45954.44669016204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45954.44669016204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45954.44669016204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45954.44669016204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45954.44669016204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45954.44669016204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45954.44669016204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45954.44669016204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45954.44669016204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45954.44669016204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45954.44669016204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45954.44669016204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45954.44669016204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45954.44669016204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45954.44669016204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45954.44669016204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45954.44669016204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45954.44669016204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45954.44669016204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45954.44669016204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45954.44669016204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45954.44669016204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45954.44669016204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45954.44669016204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45954.44669016204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45954.44669016204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45954.44669016204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45954.44669016204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45954.44669016204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45954.44669016204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45954.44669016204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45954.44669016204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45954.44669016204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45954.44669016204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45954.44669016204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45954.44669016204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45954.44669016204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45954.44669016204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45954.44669016204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45954.44669016204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45954.44669016204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45954.44669016204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45954.44669016204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45954.44669016204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45954.44669016204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45954.44669016204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45954.44669016204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45954.44669016204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45954.44669016204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45954.44669016204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45954.44669016204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45954.44669016204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45954.44669016204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45954.44669016204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45954.44669016204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45954.44669016204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45954.44669016204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45954.44669016204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45954.44669016204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45954.44669016204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45954.44669016204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45954.44669016204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45954.44669016204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45954.44669016204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45954.44669016204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45954.44669016204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45954.44669016204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45954.44669016204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45954.44669016204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45954.44669016204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45954.44669016204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45954.44669016204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45954.44669016204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45954.44669016204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45954.44669016204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45954.44669016204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45954.44669016204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45954.44669016204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45954.44669016204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45954.44669016204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45954.44669016204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45954.44669016204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45954.44669016204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45954.44669016204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45954.44669016204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45954.44669016204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45954.44669016204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45954.44669016204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45954.44669016204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45954.44669016204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45954.44669016204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45954.44669016204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45954.44669016204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45954.44669016204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45954.44669016204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45954.44669016204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45954.44669016204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45954.44669016204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45954.44669016204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45954.44669016204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45954.44669016204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45954.44669016204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45954.44669016204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45954.44669016204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45954.44669016204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45954.44669016204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45954.44669016204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45954.44669016204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45954.44669016204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45954.44669016204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45954.44669016204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45954.44669016204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45954.44669016204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45954.44669016204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45954.44669016204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45954.44669016204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45954.44669016204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45954.44669016204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45954.44669016204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45954.44669016204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45954.44669016204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45954.44669016204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45954.44669016204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45954.44669016204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45954.44669016204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45954.44669016204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45954.44669016204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45954.44669016204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45954.44669016204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45954.44669016204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45954.44669016204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45954.44669016204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45954.44669016204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45954.44669016204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45954.44669016204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45954.44669016204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45954.44669016204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45954.44669016204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45954.44669016204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45954.44669016204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45954.44669016204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45954.44669016204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45954.44669016204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45954.44669016204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45954.44669016204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45954.44669016204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45954.44669016204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45954.44669016204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45954.44669016204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45954.44669016204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45954.44669016204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45954.44669016204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45954.44669016204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45954.44669016204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45954.44669016204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45954.44669016204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45954.44669016204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45954.44669016204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45954.44669016204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45954.44669016204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45954.44669016204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45954.44669016204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45954.44669016204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45954.44669016204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45954.44669016204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45954.44669016204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45954.44669016204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45954.44669016204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45954.44669016204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45954.44669016204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45954.44669016204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45954.44669016204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45954.44669016204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45954.44669016204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45954.44669016204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45954.44669016204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45954.44669016204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45954.44669016204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45954.44669016204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45954.44669016204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45954.44669016204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45954.44669016204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45954.44669016204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45954.44669016204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45954.44669016204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45954.44669016204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45954.44669016204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45954.44669016204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45954.44669016204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45954.44669016204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45954.44669016204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45954.44669016204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45954.44669016204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45954.44669016204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45954.44669016204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45954.44669016204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45954.44669016204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45954.44669016204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45954.44669016204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45954.44669016204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45954.44669016204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45954.44669016204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45954.44669016204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45954.44669016204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45954.44669016204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45954.44669016204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45954.44669016204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45954.44669016204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45954.44669016204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45954.44669016204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45954.44669016204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45954.44669016204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45954.44669016204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45954.44669016204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45954.44669016204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45954.44669016204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45954.44669016204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45954.44669016204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45954.44669016204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45954.44669016204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45954.44669016204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45954.44669016204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45954.44669016204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45954.44669016204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45954.44669016204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45954.44669016204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45954.44669016204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45954.44669016204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45954.44669016204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45954.44669016204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45954.44669016204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45954.44669016204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45954.44669016204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45954.44669016204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45954.44669016204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45954.44669016204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45954.44669016204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45954.44669016204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45954.44669016204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45954.44669016204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45954.44669016204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45954.44669016204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45954.44669016204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45954.44669016204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45954.44669016204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45954.44669016204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45954.44669016204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45954.44669016204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45954.44669016204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45954.44669016204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45954.44669016204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45954.44669016204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45954.44669016204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45954.44669016204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45954.44669016204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45954.44669016204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45954.44669016204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45954.44669016204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45954.44669016204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45954.44669016204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45954.44669016204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45954.44669016204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45954.44669016204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45954.44669016204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45954.44669016204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45954.44669016204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45954.44669016204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45954.44669016204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45954.44669016204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45954.44669016204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45954.44669016204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45954.44669016204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45954.44669016204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45954.44669016204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45954.44669016204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45954.44669016204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45954.44669016204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45954.44669016204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45954.44669016204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45954.44669016204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45954.44669016204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45954.44669016204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45954.44669016204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45954.44669016204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45954.44669016204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45954.44669016204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45954.44669016204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45954.44669016204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45954.44669016204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45954.44669016204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45954.44669016204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45954.44669016204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45954.44669016204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45954.44669016204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45954.44669016204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45954.44669016204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45954.44669016204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45954.44669016204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45954.44669016204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45954.44669016204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45954.44669016204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45954.44669016204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45954.44669016204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45954.44669016204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45954.44669016204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45954.44669016204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45954.44669016204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45954.44669016204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45954.44669016204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45954.44669016204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45954.44669016204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45954.44669016204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45954.44669016204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45954.44669016204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45954.44669016204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45954.44669016204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45954.44669016204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45954.44669016204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45954.44669016204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45954.44669016204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45954.44669016204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45954.44669016204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45954.44669016204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45954.44669016204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45954.44669016204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45954.44669016204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45954.44669016204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45954.44669016204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45954.44669016204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45954.44669016204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45954.44669016204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45954.44669016204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45954.44669016204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45954.44669016204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45954.44669016204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45954.44669016204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45954.44669016204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45954.44669016204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45954.44669016204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45954.44669016204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45954.44669016204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45954.44669016204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45954.44669016204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45954.44669016204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45954.44669016204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45954.44669016204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45954.44669016204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45954.44669016204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45954.44669016204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45954.44669016204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45954.44669016204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45954.44669016204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45954.44669016204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45954.44669016204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45954.44669016204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45954.44669016204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45954.44669016204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45954.44669016204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45954.44669016204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45954.44669016204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45954.44669016204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45954.44669016204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45954.44669016204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45954.44669016204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45954.44669016204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45954.44669016204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45954.44669016204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45954.44669016204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45954.44669016204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45954.44669016204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45954.44669016204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45954.44669016204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45954.44669016204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45954.44669016204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45954.44669016204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45954.44669016204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45954.44669016204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45954.44669016204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45954.44669016204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45954.44669016204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45954.44669016204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45954.44669016204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45954.44669016204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45954.44669016204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45954.44669016204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45954.44669016204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45954.44669016204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45954.44669016204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45954.44669016204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45954.44669016204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45954.44669016204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45954.44669016204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45954.44669016204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45954.44669016204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45954.44669016204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45954.44669016204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45954.44669016204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45954.44669016204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45954.44669016204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45954.44669016204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45954.44669016204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45954.44669016204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45954.44669016204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45954.44669016204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45954.44669016204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45954.44669016204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45954.44669016204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45954.44669016204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45954.44669016204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45954.44669016204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45954.44669016204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45954.44669016204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45954.44669016204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45954.44669016204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45954.44669016204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45954.44669016204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45954.44669016204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45954.44669016204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45954.44669016204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45954.44669016204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45954.44669016204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45954.44669016204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45954.44669016204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45954.44669016204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45954.44669016204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45954.44669016204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45954.44669016204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45954.44669016204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45954.44669016204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45954.44669016204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45954.44669016204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45954.44669016204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45954.44669016204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45954.44669016204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45954.44669016204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45954.44669016204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45954.44669016204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45954.44669016204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45954.44669016204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45954.44669016204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45954.44669016204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45954.44669016204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45954.44669016204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45954.44669016204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45954.44669016204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45954.44669016204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45954.44669016204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45954.44669016204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45954.44669016204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45954.44669016204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45954.44669016204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45954.44669016204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45954.44669016204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45954.44669016204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45954.44669016204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45954.44669016204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45954.44669016204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45954.44669016204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45954.44669016204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45954.44669016204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45954.44669016204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45954.44669016204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45954.44669016204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45954.44669016204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45954.44669016204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45954.44669016204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45954.44669016204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45954.44669016204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45954.44669016204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45954.44669016204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45954.44669016204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45954.44669016204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45954.44669016204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45954.44669016204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45954.44669016204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45954.44669016204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45954.44669016204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45954.44669016204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45954.44669016204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45954.44669016204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45954.44669016204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45954.44669016204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45954.44669016204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45954.44669016204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45954.44669016204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45954.44669016204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45954.44669016204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45954.44669016204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45954.44669016204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45954.44669016204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45954.44669016204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45954.44669016204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45954.44669016204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45954.44669016204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45954.44669016204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45954.44669016204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45954.44669016204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45954.44669016204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45954.44669016204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45954.44669016204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45954.44669016204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45954.44669016204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45954.44669016204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45954.44669016204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45954.44669016204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45954.44669016204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45954.44669016204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45954.44669016204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45954.44669016204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45954.44669016204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45954.44669016204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45954.44669016204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45954.44669016204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45954.44669016204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45954.44669016204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45954.44669016204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45954.44669016204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45954.44669016204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45954.44669016204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45954.44669016204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45954.44669016204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45954.44669016204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45954.44669016204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45954.44669016204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45954.44669016204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45954.44669016204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45954.44669016204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45954.44669016204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45954.44669016204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45954.44669016204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45954.44669016204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45954.44669016204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45954.44669016204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45954.44669016204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45954.44669016204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45954.44669016204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45954.44669016204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45954.44669016204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45954.44669016204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45954.44669016204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45954.44669016204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45954.44669016204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45954.44669016204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45954.44669016204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45954.44669016204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45954.44669016204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45954.44669016204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45954.44669016204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45954.44669016204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45954.44669016204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45954.44669016204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45954.44669016204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45954.44669016204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45954.44669016204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45954.44669016204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45954.44669016204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45954.44669016204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45954.44669016204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45954.44669016204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45954.44669016204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45954.44669016204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45954.44669016204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45954.44669016204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45954.44669016204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45954.44669016204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45954.44669016204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45954.44669016204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45954.44669016204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45954.44669016204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45954.44669016204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45954.44669016204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45954.44669016204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45954.44669016204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45954.44669016204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45954.44669016204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45954.44669016204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45954.44669016204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45954.44669016204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45954.44669016204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45954.44669016204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45954.44669016204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45954.44669016204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45954.44669016204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45954.44669016204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45954.44669016204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45954.44669016204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45954.44669016204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45954.44669016204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45954.44669016204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45954.44669016204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45954.44669016204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45954.44669016204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45954.44669016204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45954.44669016204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45954.44669016204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45954.44669016204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45954.44669016204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45954.44669016204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45954.44669016204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45954.44669016204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45954.44669016204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45954.44669016204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45954.44669016204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45954.44669016204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45954.44669016204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45954.44669016204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45954.44669016204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45954.44669016204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45954.44669016204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45954.44669016204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45954.44669016204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45954.44669016204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45954.44669016204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45954.44669016204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45954.44669016204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45954.44669016204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45954.44669016204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45954.44669016204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45954.44669016204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45954.44669016204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45954.44669016204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45954.44669016204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E5" sqref="E5: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250.96597256944369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0.81196793981507653</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0.6265512731479248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7.171331018616911E-2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8.4378472238313407E-3</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R4</v>
      </c>
      <c r="C7" s="121"/>
      <c r="D7" s="122" t="s">
        <v>37197</v>
      </c>
      <c r="E7" s="123"/>
      <c r="F7" s="124"/>
      <c r="G7" s="125">
        <f ca="1">IFERROR(NOW()-F7,"")</f>
        <v>45954.44669016204</v>
      </c>
      <c r="H7" s="124"/>
      <c r="I7" s="120" t="str">
        <f>IFERROR(VLOOKUP(D7,DB!A:F,6,0),"")</f>
        <v>SCECO</v>
      </c>
      <c r="J7" s="120" t="str">
        <f>IFERROR(VLOOKUP(D7,DB!A:G,7,0),"")</f>
        <v>Dead</v>
      </c>
      <c r="K7" s="126"/>
      <c r="L7" s="122" t="str">
        <f>IFERROR(VLOOKUP(D7,DB!A:I,9,0),"")</f>
        <v>Latis</v>
      </c>
    </row>
    <row r="8" spans="1:16" ht="15" customHeight="1">
      <c r="A8" s="120"/>
      <c r="B8" s="120" t="str">
        <f>IFERROR(VLOOKUP(D8,DB!A:K,11,0),"")</f>
        <v/>
      </c>
      <c r="C8" s="121"/>
      <c r="D8" s="122"/>
      <c r="E8" s="123"/>
      <c r="F8" s="124"/>
      <c r="G8" s="125">
        <f ca="1">IFERROR(NOW()-F8,"")</f>
        <v>45954.44669016204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45954.44669016204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45954.44669016204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45954.44669016204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45954.44669016204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45954.44669016204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45954.44669016204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45954.44669016204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45954.44669016204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45954.44669016204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45954.44669016204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45954.44669016204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45954.44669016204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45954.44669016204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45954.44669016204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45954.44669016204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45954.44669016204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45954.44669016204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45954.44669016204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45954.44669016204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45954.44669016204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45954.44669016204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45954.44669016204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45954.44669016204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45954.44669016204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45954.44669016204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45954.44669016204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45954.44669016204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45954.44669016204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45954.44669016204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45954.44669016204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45954.44669016204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45954.44669016204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45954.44669016204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45954.44669016204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45954.44669016204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45954.44669016204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45954.44669016204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45954.44669016204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45954.44669016204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45954.44669016204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45954.44669016204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45954.44669016204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45954.44669016204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45954.44669016204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45954.44669016204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45954.44669016204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45954.44669016204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45954.44669016204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45954.44669016204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45954.44669016204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45954.44669016204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45954.44669016204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45954.44669016204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45954.44669016204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45954.44669016204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45954.44669016204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45954.44669016204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45954.44669016204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45954.44669016204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45954.44669016204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45954.44669016204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45954.44669016204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45954.44669016204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45954.44669016204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45954.44669016204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45954.44669016204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45954.44669016204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45954.44669016204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45954.44669016204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45954.44669016204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45954.44669016204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45954.44669016204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45954.44669016204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45954.44669016204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45954.44669016204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45954.44669016204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45954.44669016204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45954.44669016204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45954.44669016204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45954.44669016204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45954.44669016204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45954.44669016204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45954.44669016204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45954.44669016204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45954.44669016204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45954.44669016204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45954.44669016204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45954.44669016204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45954.44669016204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45954.44669016204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45954.44669016204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45954.44669016204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45954.44669016204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45954.44669016204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45954.44669016204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45954.44669016204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45954.44669016204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45954.44669016204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45954.44669016204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45954.44669016204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45954.44669016204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45954.44669016204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45954.44669016204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45954.44669016204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45954.44669016204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45954.44669016204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45954.44669016204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45954.44669016204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45954.44669016204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45954.44669016204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45954.44669016204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45954.44669016204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45954.44669016204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45954.44669016204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45954.44669016204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45954.44669016204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45954.44669016204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45954.44669016204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45954.44669016204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45954.44669016204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45954.44669016204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45954.44669016204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45954.44669016204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45954.44669016204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45954.44669016204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45954.44669016204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45954.44669016204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45954.44669016204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45954.44669016204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45954.44669016204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45954.44669016204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45954.44669016204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45954.44669016204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45954.44669016204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45954.44669016204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45954.44669016204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45954.44669016204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45954.44669016204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45954.44669016204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45954.44669016204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45954.44669016204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45954.44669016204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45954.44669016204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45954.44669016204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45954.44669016204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45954.44669016204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45954.44669016204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45954.44669016204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45954.44669016204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45954.44669016204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45954.44669016204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45954.44669016204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45954.44669016204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45954.44669016204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45954.44669016204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45954.44669016204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45954.44669016204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45954.44669016204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45954.44669016204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45954.44669016204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45954.44669016204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45954.44669016204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45954.44669016204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45954.44669016204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45954.44669016204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45954.44669016204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45954.44669016204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45954.44669016204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45954.44669016204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45954.44669016204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45954.44669016204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45954.44669016204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45954.44669016204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45954.44669016204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45954.44669016204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45954.44669016204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45954.44669016204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45954.44669016204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45954.44669016204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45954.44669016204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45954.44669016204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45954.44669016204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45954.44669016204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45954.44669016204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45954.44669016204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45954.44669016204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45954.44669016204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45954.44669016204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45954.44669016204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45954.44669016204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45954.44669016204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45954.44669016204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45954.44669016204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45954.44669016204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45954.44669016204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45954.44669016204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45954.44669016204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45954.44669016204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45954.44669016204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45954.44669016204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45954.44669016204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45954.44669016204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45954.44669016204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45954.44669016204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45954.44669016204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45954.44669016204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45954.44669016204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45954.44669016204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45954.44669016204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45954.44669016204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45954.44669016204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45954.44669016204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45954.44669016204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45954.44669016204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45954.44669016204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45954.44669016204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45954.44669016204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45954.44669016204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45954.44669016204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45954.44669016204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45954.44669016204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45954.44669016204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45954.44669016204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45954.44669016204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45954.44669016204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45954.44669016204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45954.44669016204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45954.44669016204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45954.44669016204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45954.44669016204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45954.44669016204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45954.44669016204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45954.44669016204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45954.44669016204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62.614629976851575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28.257812847223249</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5.7855790509274811</v>
      </c>
      <c r="H4" s="154">
        <v>45948.661111111112</v>
      </c>
      <c r="I4" s="153" t="str">
        <f>IFERROR(VLOOKUP(D4,DB!A:F,6,0),"")</f>
        <v>SCECO</v>
      </c>
      <c r="J4" s="153" t="str">
        <f>IFERROR(VLOOKUP(D4,DB!A:G,7,0),"")</f>
        <v>Dead</v>
      </c>
      <c r="K4" s="153" t="s">
        <v>39106</v>
      </c>
      <c r="L4" s="153" t="str">
        <f>IFERROR(VLOOKUP(D4,DB!A:I,9,0),"")</f>
        <v>Latis</v>
      </c>
    </row>
    <row r="5" spans="1:13" ht="15">
      <c r="A5" s="153"/>
      <c r="B5" s="153" t="str">
        <f>IFERROR(VLOOKUP(D5,DB!A:K,11,0),"")</f>
        <v/>
      </c>
      <c r="C5" s="153"/>
      <c r="D5" s="153"/>
      <c r="E5" s="153"/>
      <c r="F5" s="154"/>
      <c r="G5" s="155">
        <f ca="1">IFERROR(NOW()-F5,"")</f>
        <v>45954.44669016204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45954.44669016204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45954.44669016204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45954.44669016204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45954.44669016204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45954.44669016204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45954.44669016204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45954.44669016204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45954.44669016204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45954.44669016204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45954.44669016204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45954.44669016204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45954.44669016204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45954.44669016204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45954.44669016204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45954.44669016204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45954.44669016204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45954.44669016204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45954.44669016204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45954.44669016204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45954.44669016204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45954.44669016204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45954.44669016204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45954.44669016204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45954.44669016204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45954.44669016204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45954.44669016204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45954.44669016204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45954.44669016204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45954.44669016204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45954.44669016204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45954.44669016204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45954.44669016204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45954.44669016204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45954.44669016204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45954.44669016204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45954.44669016204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45954.44669016204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45954.44669016204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45954.44669016204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45954.44669016204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45954.44669016204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45954.44669016204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45954.44669016204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45954.44669016204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45954.44669016204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45954.44669016204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45954.44669016204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45954.44669016204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45954.44669016204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45954.44669016204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45954.44669016204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45954.44669016204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45954.44669016204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45954.44669016204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45954.44669016204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45954.44669016204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45954.44669016204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45954.44669016204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45954.44669016204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45954.44669016204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45954.44669016204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45954.44669016204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45954.44669016204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45954.44669016204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45954.44669016204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45954.44669016204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45954.44669016204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45954.44669016204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45954.44669016204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45954.44669016204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45954.44669016204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45954.44669016204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45954.44669016204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45954.44669016204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45954.44669016204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45954.44669016204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45954.44669016204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45954.44669016204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45954.44669016204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45954.44669016204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45954.44669016204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45954.44669016204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45954.44669016204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45954.44669016204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45954.44669016204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45954.44669016204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45954.44669016204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45954.44669016204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45954.44669016204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45954.44669016204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45954.44669016204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45954.44669016204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45954.44669016204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45954.44669016204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45954.44669016204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45954.44669016204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45954.44669016204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45954.44669016204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45954.44669016204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45954.44669016204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45954.44669016204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45954.44669016204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45954.44669016204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45954.44669016204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45954.44669016204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45954.44669016204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45954.44669016204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45954.44669016204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45954.44669016204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45954.44669016204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45954.44669016204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45954.44669016204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45954.44669016204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45954.44669016204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45954.44669016204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45954.44669016204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45954.44669016204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45954.44669016204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45954.44669016204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45954.44669016204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45954.44669016204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45954.44669016204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45954.44669016204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45954.44669016204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45954.44669016204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45954.44669016204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45954.44669016204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45954.44669016204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45954.44669016204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45954.44669016204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45954.44669016204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45954.44669016204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45954.44669016204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45954.44669016204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45954.44669016204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45954.44669016204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45954.44669016204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45954.44669016204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45954.44669016204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45954.44669016204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45954.44669016204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45954.44669016204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45954.44669016204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45954.44669016204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45954.44669016204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45954.44669016204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45954.44669016204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45954.44669016204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45954.44669016204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45954.44669016204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45954.44669016204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45954.44669016204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45954.44669016204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45954.44669016204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45954.44669016204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45954.44669016204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45954.44669016204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45954.44669016204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45954.44669016204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45954.44669016204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45954.44669016204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45954.44669016204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45954.44669016204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45954.44669016204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45954.44669016204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45954.44669016204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45954.44669016204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45954.44669016204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45954.44669016204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45954.44669016204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45954.44669016204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45954.44669016204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45954.44669016204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45954.44669016204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45954.44669016204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45954.44669016204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45954.44669016204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45954.44669016204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45954.44669016204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45954.44669016204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45954.44669016204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45954.44669016204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45954.44669016204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45954.44669016204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45954.44669016204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45954.44669016204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45954.44669016204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45954.44669016204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45954.44669016204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45954.44669016204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45954.44669016204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45954.44669016204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45954.44669016204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45954.44669016204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45954.44669016204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45954.44669016204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45954.44669016204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45954.44669016204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45954.44669016204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45954.44669016204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45954.44669016204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45954.44669016204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45954.44669016204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45954.44669016204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45954.44669016204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45954.44669016204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45954.44669016204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45954.44669016204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45954.44669016204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45954.44669016204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45954.44669016204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45954.44669016204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45954.44669016204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45954.44669016204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45954.44669016204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45954.44669016204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45954.44669016204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45954.44669016204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45954.44669016204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45954.44669016204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45954.44669016204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45954.44669016204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45954.44669016204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45954.44669016204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45954.44669016204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45954.44669016204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45954.44669016204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45954.44669016204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45954.44669016204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45954.44669016204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45954.44669016204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45954.44669016204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45954.44669016204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45954.44669016204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45954.44669016204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45954.44669016204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45954.44669016204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45954.44669016204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45954.44669016204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45954.44669016204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45954.44669016204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45954.44669016204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45954.44669016204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45954.44669016204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45954.44669016204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45954.44669016204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45954.44669016204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45954.44669016204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45954.44669016204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45954.44669016204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45954.44669016204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45954.44669016204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45954.44669016204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45954.44669016204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45954.44669016204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45954.44669016204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45954.44669016204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45954.44669016204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45954.44669016204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45954.44669016204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45954.44669016204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45954.44669016204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45954.44669016204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45954.44669016204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45954.44669016204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45954.44669016204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45954.44669016204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45954.44669016204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45954.44669016204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45954.44669016204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45954.44669016204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45954.44669016204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45954.44669016204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45954.44669016204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45954.44669016204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45954.44669016204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45954.44669016204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45954.44669016204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45954.44669016204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45954.44669016204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45954.44669016204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45954.44669016204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45954.44669016204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45954.44669016204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45954.44669016204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45954.44669016204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45954.44669016204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45954.44669016204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45954.44669016204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45954.44669016204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45954.44669016204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45954.44669016204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45954.44669016204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45954.44669016204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45954.44669016204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45954.44669016204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45954.44669016204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45954.44669016204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45954.44669016204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45954.44669016204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45954.44669016204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45954.44669016204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45954.44669016204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45954.44669016204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45954.44669016204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45954.44669016204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45954.44669016204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45954.44669016204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45954.44669016204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45954.44669016204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45954.44669016204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45954.44669016204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45954.44669016204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45954.44669016204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45954.44669016204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45954.44669016204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45954.44669016204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45954.44669016204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45954.44669016204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45954.44669016204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45954.44669016204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45954.44669016204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45954.44669016204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45954.44669016204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45954.44669016204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45954.44669016204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45954.44669016204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45954.44669016204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45954.44669016204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45954.44669016204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45954.44669016204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45954.44669016204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45954.44669016204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45954.44669016204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45954.44669016204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45954.44669016204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45954.44669016204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45954.44669016204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45954.44669016204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45954.44669016204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45954.44669016204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45954.44669016204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45954.44669016204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45954.44669016204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45954.44669016204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45954.44669016204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45954.44669016204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45954.44669016204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45954.44669016204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45954.44669016204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45954.44669016204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45954.44669016204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45954.44669016204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45954.44669016204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45954.44669016204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45954.44669016204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45954.44669016204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45954.44669016204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45954.44669016204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45954.44669016204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45954.44669016204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45954.44669016204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45954.44669016204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45954.44669016204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45954.44669016204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45954.44669016204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45954.44669016204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45954.44669016204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45954.44669016204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45954.44669016204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45954.44669016204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45954.44669016204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45954.44669016204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45954.44669016204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45954.44669016204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45954.44669016204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45954.44669016204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45954.44669016204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45954.44669016204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45954.44669016204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45954.44669016204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45954.44669016204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45954.44669016204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45954.44669016204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45954.44669016204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45954.44669016204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45954.44669016204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45954.44669016204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45954.44669016204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45954.44669016204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45954.44669016204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45954.44669016204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45954.44669016204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45954.44669016204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45954.44669016204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45954.44669016204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45954.44669016204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45954.44669016204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45954.44669016204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45954.44669016204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45954.44669016204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45954.44669016204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45954.44669016204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45954.44669016204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45954.44669016204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45954.44669016204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45954.44669016204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45954.44669016204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45954.44669016204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45954.44669016204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45954.44669016204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45954.44669016204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45954.44669016204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45954.44669016204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45954.44669016204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45954.44669016204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45954.44669016204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45954.44669016204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45954.44669016204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45954.44669016204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45954.44669016204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45954.44669016204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45954.44669016204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45954.44669016204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45954.44669016204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45954.44669016204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45954.44669016204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45954.44669016204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45954.44669016204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45954.44669016204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45954.44669016204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45954.44669016204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45954.44669016204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45954.44669016204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45954.44669016204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45954.44669016204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45954.44669016204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45954.44669016204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45954.44669016204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45954.44669016204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45954.44669016204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45954.44669016204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45954.44669016204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45954.44669016204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45954.44669016204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45954.44669016204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45954.44669016204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45954.44669016204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45954.44669016204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45954.44669016204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45954.44669016204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45954.44669016204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45954.44669016204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45954.44669016204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45954.44669016204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45954.44669016204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45954.44669016204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45954.44669016204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45954.44669016204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45954.44669016204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45954.44669016204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45954.44669016204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45954.44669016204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45954.44669016204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45954.44669016204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45954.44669016204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45954.44669016204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45954.44669016204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45954.44669016204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45954.44669016204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45954.44669016204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45954.44669016204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45954.44669016204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45954.44669016204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45954.44669016204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45954.44669016204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45954.44669016204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45954.44669016204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45954.44669016204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45954.44669016204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45954.44669016204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45954.44669016204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45954.44669016204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45954.44669016204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45954.44669016204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45954.44669016204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45954.44669016204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45954.44669016204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45954.44669016204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45954.44669016204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45954.44669016204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45954.44669016204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45954.44669016204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45954.44669016204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45954.44669016204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45954.44669016204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45954.44669016204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45954.44669016204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45954.44669016204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45954.44669016204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45954.44669016204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45954.44669016204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45954.44669016204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45954.44669016204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45954.44669016204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45954.44669016204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45954.44669016204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45954.44669016204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45954.44669016204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45954.44669016204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45954.44669016204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45954.44669016204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45954.44669016204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45954.44669016204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45954.44669016204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45954.44669016204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45954.44669016204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45954.44669016204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45954.44669016204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45954.44669016204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45954.44669016204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45954.44669016204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45954.44669016204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45954.44669016204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45954.44669016204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45954.44669016204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45954.44669016204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45954.44669016204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45954.44669016204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45954.44669016204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45954.44669016204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45954.44669016204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45954.44669016204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45954.44669016204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45954.44669016204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45954.44669016204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45954.44669016204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45954.44669016204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45954.44669016204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45954.44669016204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45954.44669016204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45954.44669016204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45954.44669016204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45954.44669016204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45954.44669016204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45954.44669016204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45954.44669016204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45954.44669016204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45954.44669016204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45954.44669016204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45954.44669016204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45954.44669016204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45954.44669016204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45954.44669016204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45954.44669016204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45954.44669016204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45954.44669016204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45954.44669016204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45954.44669016204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45954.44669016204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45954.44669016204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45954.44669016204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45954.44669016204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45954.44669016204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45954.44669016204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45954.44669016204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45954.44669016204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45954.44669016204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45954.44669016204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45954.44669016204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45954.44669016204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45954.44669016204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45954.44669016204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45954.44669016204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45954.44669016204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45954.44669016204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45954.44669016204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45954.44669016204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45954.44669016204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45954.44669016204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45954.44669016204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45954.44669016204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45954.44669016204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45954.44669016204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45954.44669016204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45954.44669016204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45954.44669016204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45954.44669016204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45954.44669016204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45954.44669016204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45954.44669016204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45954.44669016204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45954.44669016204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45954.44669016204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45954.44669016204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45954.44669016204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45954.44669016204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45954.44669016204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45954.44669016204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45954.44669016204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45954.44669016204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45954.44669016204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45954.44669016204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45954.44669016204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45954.44669016204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45954.44669016204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45954.44669016204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45954.44669016204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45954.44669016204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45954.44669016204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45954.44669016204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45954.44669016204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45954.44669016204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45954.44669016204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45954.44669016204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45954.44669016204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45954.44669016204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45954.44669016204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45954.44669016204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45954.44669016204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45954.44669016204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45954.44669016204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45954.44669016204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45954.44669016204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45954.44669016204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45954.44669016204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2025-10-24T07:43:15Z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