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32" documentId="120_S{2AC9BD13-BADA-5192-A53E-5A8FF88502F6}" xr6:coauthVersionLast="47" xr6:coauthVersionMax="47" xr10:uidLastSave="{9CCE1091-7164-4A32-9570-B8EEE47FC61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<sst xmlns="http://schemas.openxmlformats.org/spreadsheetml/2006/main" count="180280" uniqueCount="39122">
  <si>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</si>
  <si>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</si>
  <si>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</si>
  <si>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</si>
  <si>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</si>
  <si>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</si>
  <si>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</si>
  <si>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</si>
  <si>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</si>
  <si>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</si>
  <si>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</si>
  <si>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</si>
  <si>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</si>
  <si>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</si>
  <si>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</si>
  <si>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</si>
  <si>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</si>
  <si>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</si>
  <si>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</si>
  <si>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</si>
  <si>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</si>
  <si>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</si>
  <si>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</si>
  <si>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</si>
  <si>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</si>
  <si>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</si>
  <si>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</si>
  <si>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</si>
  <si>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</si>
  <si>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</si>
  <si>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</si>
  <si>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</si>
  <si>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</si>
  <si>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</si>
  <si>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</si>
  <si>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</si>
  <si>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</si>
  <si>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</si>
  <si>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</si>
  <si>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</si>
  <si>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</si>
  <si>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</si>
  <si>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</si>
  <si>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</si>
  <si>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</si>
  <si>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</si>
  <si>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</si>
  <si>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</si>
  <si>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</si>
  <si>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</si>
  <si>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</si>
  <si>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</si>
  <si>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</si>
  <si>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</si>
  <si>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</si>
  <si>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</si>
  <si>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</si>
  <si>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</si>
  <si>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</si>
  <si>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</si>
  <si>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</si>
  <si>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</si>
  <si>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</si>
  <si>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</si>
  <si>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</si>
  <si>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</si>
  <si>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</si>
  <si>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</si>
  <si>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</si>
  <si>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</si>
  <si>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</si>
  <si>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</si>
  <si>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</si>
  <si>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</si>
  <si>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</si>
  <si>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</si>
  <si>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</si>
  <si>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</si>
  <si>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</si>
  <si>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</si>
  <si>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</si>
  <si>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</si>
  <si>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</si>
  <si>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</si>
  <si>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</si>
  <si>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</si>
  <si>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</si>
  <si>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</si>
  <si>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</si>
  <si>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</si>
  <si>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</si>
  <si>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</si>
  <si>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</si>
  <si>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</si>
  <si>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</si>
  <si>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</si>
  <si>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</si>
  <si>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</si>
  <si>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</si>
  <si>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</si>
  <si>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</si>
  <si>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</si>
  <si>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</si>
  <si>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</si>
  <si>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</si>
  <si>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</si>
  <si>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</si>
  <si>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</si>
  <si>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</si>
  <si>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</si>
  <si>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</si>
  <si>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</si>
  <si>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</si>
  <si>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</si>
  <si>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</si>
  <si>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</si>
  <si>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</si>
  <si>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</si>
  <si>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</si>
  <si>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</si>
  <si>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</si>
  <si>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</si>
  <si>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</si>
  <si>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</si>
  <si>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</si>
  <si>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</si>
  <si>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</si>
  <si>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</si>
  <si>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</si>
  <si>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</si>
  <si>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</si>
  <si>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</si>
  <si>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</si>
  <si>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</si>
  <si>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</si>
  <si>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</si>
  <si>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</si>
  <si>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</si>
  <si>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</si>
  <si>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</si>
  <si>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</si>
  <si>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</si>
  <si>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</si>
  <si>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</si>
  <si>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</si>
  <si>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</si>
  <si>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</si>
  <si>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</si>
  <si>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</si>
  <si>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</si>
  <si>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</si>
  <si>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</si>
  <si>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</si>
  <si>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</si>
  <si>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</si>
  <si>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</si>
  <si>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</si>
  <si>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</si>
  <si>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</si>
  <si>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</si>
  <si>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</si>
  <si>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</si>
  <si>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</si>
  <si>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</si>
  <si>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</si>
  <si>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</si>
  <si>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</si>
  <si>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</si>
  <si>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</si>
  <si>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</si>
  <si>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</si>
  <si>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</si>
  <si>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</si>
  <si>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</si>
  <si>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</si>
  <si>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</si>
  <si>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</si>
  <si>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</si>
  <si>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</si>
  <si>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</si>
  <si>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</si>
  <si>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</si>
  <si>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</si>
  <si>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</si>
  <si>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</si>
  <si>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</si>
  <si>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</si>
  <si>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</si>
  <si>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</si>
  <si>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</si>
  <si>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</si>
  <si>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</si>
  <si>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</si>
  <si>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</si>
  <si>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</si>
  <si>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</si>
  <si>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</si>
  <si>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</si>
  <si>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</si>
  <si>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</si>
  <si>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</si>
  <si>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</si>
  <si>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</si>
  <si>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</si>
  <si>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</si>
  <si>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</si>
  <si>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</si>
  <si>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</si>
  <si>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</si>
  <si>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</si>
  <si>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</si>
  <si>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</si>
  <si>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</si>
  <si>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</si>
  <si>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</si>
  <si>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</si>
  <si>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</si>
  <si>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</si>
  <si>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</si>
  <si>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</si>
  <si>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</si>
  <si>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</si>
  <si>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</si>
  <si>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</si>
  <si>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</si>
  <si>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</si>
  <si>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</si>
  <si>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</si>
  <si>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</si>
  <si>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</si>
  <si>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</si>
  <si>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</si>
  <si>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</si>
  <si>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</si>
  <si>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</si>
  <si>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</si>
  <si>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</si>
  <si>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</si>
  <si>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</si>
  <si>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</si>
  <si>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</si>
  <si>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</si>
  <si>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</si>
  <si>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</si>
  <si>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</si>
  <si>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</si>
  <si>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</si>
  <si>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</si>
  <si>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</si>
  <si>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</si>
  <si>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</si>
  <si>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</si>
  <si>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</si>
  <si>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</si>
  <si>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</si>
  <si>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</si>
  <si>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</si>
  <si>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</si>
  <si>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</si>
  <si>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</si>
  <si>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</si>
  <si>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</si>
  <si>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</si>
  <si>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</si>
  <si>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</si>
  <si>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</si>
  <si>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</si>
  <si>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</si>
  <si>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</si>
  <si>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</si>
  <si>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</si>
  <si>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</si>
  <si>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</si>
  <si>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</si>
  <si>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</si>
  <si>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</si>
  <si>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</si>
  <si>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</si>
  <si>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</si>
  <si>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</si>
  <si>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</si>
  <si>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</si>
  <si>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</si>
  <si>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</si>
  <si>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</si>
  <si>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</si>
  <si>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</si>
  <si>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</si>
  <si>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</si>
  <si>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</si>
  <si>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</si>
  <si>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</si>
  <si>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</si>
  <si>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</si>
  <si>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</si>
  <si>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</si>
  <si>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</si>
  <si>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</si>
  <si>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</si>
  <si>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</si>
  <si>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</si>
  <si>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</si>
  <si>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</si>
  <si>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</si>
  <si>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</si>
  <si>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</si>
  <si>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</si>
  <si>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</si>
  <si>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</si>
  <si>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</si>
  <si>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</si>
  <si>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</si>
  <si>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</si>
  <si>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</si>
  <si>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</si>
  <si>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</si>
  <si>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</si>
  <si>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</si>
  <si>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</si>
  <si>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</si>
  <si>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</si>
  <si>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</si>
  <si>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</si>
  <si>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</si>
  <si>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</si>
  <si>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</si>
  <si>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</si>
  <si>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</si>
  <si>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</si>
  <si>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</si>
  <si>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</si>
  <si>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</si>
  <si>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</si>
  <si>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</si>
  <si>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</si>
  <si>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</si>
  <si>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</si>
  <si>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</si>
  <si>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</si>
  <si>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</si>
  <si>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</si>
  <si>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</si>
  <si>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</si>
  <si>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</si>
  <si>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</si>
  <si>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</si>
  <si>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</si>
  <si>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</si>
  <si>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</si>
  <si>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</si>
  <si>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</si>
  <si>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</si>
  <si>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</si>
  <si>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</si>
  <si>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</si>
  <si>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</si>
  <si>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</si>
  <si>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</si>
  <si>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</si>
  <si>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</si>
  <si>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</si>
  <si>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</si>
  <si>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</si>
  <si>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</si>
  <si>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</si>
  <si>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</si>
  <si>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</si>
  <si>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</si>
  <si>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</si>
  <si>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</si>
  <si>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</si>
  <si>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</si>
  <si>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</si>
  <si>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</si>
  <si>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</si>
  <si>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</si>
  <si>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</si>
  <si>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</si>
  <si>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</si>
  <si>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</si>
  <si>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</si>
  <si>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</si>
  <si>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</si>
  <si>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</si>
  <si>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</si>
  <si>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</si>
  <si>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</si>
  <si>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</si>
  <si>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</si>
  <si>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</si>
  <si>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</si>
  <si>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</si>
  <si>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</si>
  <si>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</si>
  <si>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</si>
  <si>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</si>
  <si>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</si>
  <si>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</si>
  <si>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</si>
  <si>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</si>
  <si>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</si>
  <si>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</si>
  <si>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</si>
  <si>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</si>
  <si>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</si>
  <si>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</si>
  <si>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</si>
  <si>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</si>
  <si>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</si>
  <si>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</si>
  <si>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</si>
  <si>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</si>
  <si>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</si>
  <si>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</si>
  <si>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</si>
  <si>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</si>
  <si>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</si>
  <si>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</si>
  <si>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</si>
  <si>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</si>
  <si>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</si>
  <si>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</si>
  <si>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</si>
  <si>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</si>
  <si>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</si>
  <si>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</si>
  <si>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</si>
  <si>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</si>
  <si>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</si>
  <si>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</si>
  <si>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</si>
  <si>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</si>
  <si>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</si>
  <si>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</si>
  <si>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</si>
  <si>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</si>
  <si>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</si>
  <si>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</si>
  <si>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</si>
  <si>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</si>
  <si>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</si>
  <si>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</si>
  <si>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</si>
  <si>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</si>
  <si>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</si>
  <si>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</si>
  <si>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</si>
  <si>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</si>
  <si>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</si>
  <si>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</si>
  <si>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</si>
  <si>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</si>
  <si>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</si>
  <si>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</si>
  <si>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</si>
  <si>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</si>
  <si>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</si>
  <si>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</si>
  <si>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</si>
  <si>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</si>
  <si>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</si>
  <si>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</si>
  <si>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</si>
  <si>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</si>
  <si>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</si>
  <si>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</si>
  <si>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</si>
  <si>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</si>
  <si>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</si>
  <si>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</si>
  <si>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</si>
  <si>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</si>
  <si>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</si>
  <si>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</si>
  <si>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</si>
  <si>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</si>
  <si>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</si>
  <si>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</si>
  <si>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</si>
  <si>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</si>
  <si>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</si>
  <si>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</si>
  <si>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</si>
  <si>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</si>
  <si>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</si>
  <si>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</si>
  <si>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</si>
  <si>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</si>
  <si>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</si>
  <si>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</si>
  <si>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</si>
  <si>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</si>
  <si>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</si>
  <si>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</si>
  <si>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</si>
  <si>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</si>
  <si>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</si>
  <si>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</si>
  <si>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</si>
  <si>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</si>
  <si>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</si>
  <si>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</si>
  <si>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</si>
  <si>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</si>
  <si>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</si>
  <si>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</si>
  <si>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</si>
  <si>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</si>
  <si>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</si>
  <si>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</si>
  <si>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</si>
  <si>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</si>
  <si>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</si>
  <si>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</si>
  <si>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</si>
  <si>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</si>
  <si>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</si>
  <si>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</si>
  <si>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</si>
  <si>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</si>
  <si>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</si>
  <si>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</si>
  <si>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</si>
  <si>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</si>
  <si>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</si>
  <si>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</si>
  <si>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</si>
  <si>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</si>
  <si>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</si>
  <si>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</si>
  <si>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</si>
  <si>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</si>
  <si>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</si>
  <si>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</si>
  <si>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</si>
  <si>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</si>
  <si>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</si>
  <si>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</si>
  <si>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</si>
  <si>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</si>
  <si>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</si>
  <si>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</si>
  <si>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</si>
  <si>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</si>
  <si>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</si>
  <si>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</si>
  <si>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</si>
  <si>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</si>
  <si>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</si>
  <si>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</si>
  <si>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</si>
  <si>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</si>
  <si>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</si>
  <si>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</si>
  <si>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</si>
  <si>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</si>
  <si>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</si>
  <si>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</si>
  <si>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</si>
  <si>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</si>
  <si>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</si>
  <si>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</si>
  <si>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</si>
  <si>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</si>
  <si>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</si>
  <si>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</si>
  <si>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</si>
  <si>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</si>
  <si>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</si>
  <si>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</si>
  <si>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</si>
  <si>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</si>
  <si>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</si>
  <si>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</si>
  <si>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</si>
  <si>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</si>
  <si>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</si>
  <si>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</si>
  <si>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</si>
  <si>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</si>
  <si>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</si>
  <si>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</si>
  <si>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</si>
  <si>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</si>
  <si>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</si>
  <si>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</si>
  <si>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</si>
  <si>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</si>
  <si>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</si>
  <si>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</si>
  <si>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</si>
  <si>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</si>
  <si>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</si>
  <si>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</si>
  <si>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</si>
  <si>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</si>
  <si>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</si>
  <si>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</si>
  <si>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</si>
  <si>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</si>
  <si>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</si>
  <si>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</si>
  <si>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</si>
  <si>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</si>
  <si>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</si>
  <si>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</si>
  <si>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</si>
  <si>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</si>
  <si>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</si>
  <si>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</si>
  <si>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</si>
  <si>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</si>
  <si>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</si>
  <si>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</si>
  <si>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</si>
  <si>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</si>
  <si>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</si>
  <si>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</si>
  <si>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</si>
  <si>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</si>
  <si>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</si>
  <si>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</si>
  <si>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</si>
  <si>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</si>
  <si>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</si>
  <si>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</si>
  <si>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</si>
  <si>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</si>
  <si>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</si>
  <si>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</si>
  <si>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</si>
  <si>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</si>
  <si>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</si>
  <si>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</si>
  <si>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</si>
  <si>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</si>
  <si>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</si>
  <si>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</si>
  <si>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</si>
  <si>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</si>
  <si>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</si>
  <si>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</si>
  <si>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</si>
  <si>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</si>
  <si>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</si>
  <si>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</si>
  <si>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</si>
  <si>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</si>
  <si>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</si>
  <si>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</si>
  <si>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</si>
  <si>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</si>
  <si>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</si>
  <si>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</si>
  <si>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</si>
  <si>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</si>
  <si>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</si>
  <si>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</si>
  <si>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</si>
  <si>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</si>
  <si>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</si>
  <si>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</si>
  <si>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</si>
  <si>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</si>
  <si>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</si>
  <si>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</si>
  <si>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</si>
  <si>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</si>
  <si>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</si>
  <si>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</si>
  <si>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</si>
  <si>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</si>
  <si>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</si>
  <si>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</si>
  <si>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</si>
  <si>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</si>
  <si>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</si>
  <si>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</si>
  <si>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</si>
  <si>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</si>
  <si>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</si>
  <si>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</si>
  <si>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</si>
  <si>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</si>
  <si>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</si>
  <si>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</si>
  <si>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</si>
  <si>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</si>
  <si>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</si>
  <si>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</si>
  <si>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</si>
  <si>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</si>
  <si>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</si>
  <si>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</si>
  <si>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</si>
  <si>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</si>
  <si>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</si>
  <si>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</si>
  <si>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</si>
  <si>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</si>
  <si>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</si>
  <si>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</si>
  <si>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</si>
  <si>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</si>
  <si>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</si>
  <si>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</si>
  <si>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</si>
  <si>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</si>
  <si>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</si>
  <si>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</si>
  <si>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</si>
  <si>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</si>
  <si>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</si>
  <si>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</si>
  <si>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</si>
  <si>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</si>
  <si>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</si>
  <si>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</si>
  <si>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</si>
  <si>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</si>
  <si>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</si>
  <si>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</si>
  <si>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</si>
  <si>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</si>
  <si>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</si>
  <si>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</si>
  <si>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</si>
  <si>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</si>
  <si>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</si>
  <si>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</si>
  <si>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</si>
  <si>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</si>
  <si>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</si>
  <si>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</si>
  <si>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</si>
  <si>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</si>
  <si>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</si>
  <si>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</si>
  <si>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</si>
  <si>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</si>
  <si>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</si>
  <si>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</si>
  <si>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</si>
  <si>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</si>
  <si>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</si>
  <si>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</si>
  <si>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</si>
  <si>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</si>
  <si>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</si>
  <si>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</si>
  <si>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</si>
  <si>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</si>
  <si>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</si>
  <si>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</si>
  <si>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</si>
  <si>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</si>
  <si>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</si>
  <si>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</si>
  <si>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</si>
  <si>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</si>
  <si>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</si>
  <si>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</si>
  <si>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</si>
  <si>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</si>
  <si>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</si>
  <si>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</si>
  <si>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</si>
  <si>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</si>
  <si>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</si>
  <si>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</si>
  <si>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</si>
  <si>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</si>
  <si>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</si>
  <si>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</si>
  <si>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</si>
  <si>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</si>
  <si>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</si>
  <si>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</si>
  <si>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</si>
  <si>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</si>
  <si>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</si>
  <si>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</si>
  <si>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</si>
  <si>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</si>
  <si>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</si>
  <si>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</si>
  <si>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</si>
  <si>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</si>
  <si>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</si>
  <si>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</si>
  <si>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</si>
  <si>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</si>
  <si>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</si>
  <si>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</si>
  <si>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</si>
  <si>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</si>
  <si>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</si>
  <si>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</si>
  <si>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</si>
  <si>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</si>
  <si>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</si>
  <si>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</si>
  <si>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</si>
  <si>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</si>
  <si>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</si>
  <si>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</si>
  <si>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</si>
  <si>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</si>
  <si>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</si>
  <si>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</si>
  <si>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</si>
  <si>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</si>
  <si>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</si>
  <si>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</si>
  <si>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</si>
  <si>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</si>
  <si>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</si>
  <si>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</si>
  <si>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</si>
  <si>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</si>
  <si>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</si>
  <si>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</si>
  <si>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</si>
  <si>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</si>
  <si>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</si>
  <si>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</si>
  <si>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</si>
  <si>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</si>
  <si>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</si>
  <si>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</si>
  <si>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</si>
  <si>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</si>
  <si>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</si>
  <si>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</si>
  <si>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</si>
  <si>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</si>
  <si>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</si>
  <si>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</si>
  <si>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</si>
  <si>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</si>
  <si>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</si>
  <si>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</si>
  <si>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</si>
  <si>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</si>
  <si>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</si>
  <si>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</si>
  <si>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</si>
  <si>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</si>
  <si>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</si>
  <si>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</si>
  <si>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</si>
  <si>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</si>
  <si>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</si>
  <si>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</si>
  <si>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</si>
  <si>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</si>
  <si>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</si>
  <si>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</si>
  <si>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</si>
  <si>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</si>
  <si>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</si>
  <si>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</si>
  <si>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</si>
  <si>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</si>
  <si>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</si>
  <si>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</si>
  <si>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</si>
  <si>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</si>
  <si>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</si>
  <si>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</si>
  <si>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</si>
  <si>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</si>
  <si>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</si>
  <si>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</si>
  <si>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</si>
  <si>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</si>
  <si>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</si>
  <si>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</si>
  <si>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</si>
  <si>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</si>
  <si>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</si>
  <si>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</si>
  <si>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</si>
  <si>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</si>
  <si>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</si>
  <si>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</si>
  <si>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</si>
  <si>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</si>
  <si>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</si>
  <si>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</si>
  <si>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</si>
  <si>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</si>
  <si>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</si>
  <si>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</si>
  <si>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</si>
  <si>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</si>
  <si>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</si>
  <si>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</si>
  <si>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</si>
  <si>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</si>
  <si>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</si>
  <si>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</si>
  <si>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</si>
  <si>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</si>
  <si>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</si>
  <si>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</si>
  <si>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</si>
  <si>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</si>
  <si>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</si>
  <si>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</si>
  <si>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</si>
  <si>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</si>
  <si>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</si>
  <si>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</si>
  <si>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</si>
  <si>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</si>
  <si>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</si>
  <si>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</si>
  <si>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</si>
  <si>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</si>
  <si>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</si>
  <si>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</si>
  <si>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</si>
  <si>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</si>
  <si>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</si>
  <si>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</si>
  <si>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</si>
  <si>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</si>
  <si>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</si>
  <si>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</si>
  <si>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</si>
  <si>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</si>
  <si>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</si>
  <si>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</si>
  <si>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</si>
  <si>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</si>
  <si>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</si>
  <si>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</si>
  <si>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</si>
  <si>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</si>
  <si>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</si>
  <si>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</si>
  <si>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</si>
  <si>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</si>
  <si>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</si>
  <si>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</si>
  <si>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</si>
  <si>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</si>
  <si>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</si>
  <si>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</si>
  <si>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</si>
  <si>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</si>
  <si>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</si>
  <si>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</si>
  <si>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</si>
  <si>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</si>
  <si>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</si>
  <si>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</si>
  <si>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</si>
  <si>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</si>
  <si>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</si>
  <si>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</si>
  <si>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</si>
  <si>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</si>
  <si>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</si>
  <si>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</si>
  <si>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</si>
  <si>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</si>
  <si>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</si>
  <si>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</si>
  <si>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</si>
  <si>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</si>
  <si>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</si>
  <si>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</si>
  <si>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</si>
  <si>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</si>
  <si>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</si>
  <si>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</si>
  <si>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</si>
  <si>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</si>
  <si>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</si>
  <si>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</si>
  <si>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</si>
  <si>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</si>
  <si>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</si>
  <si>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</si>
  <si>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</si>
  <si>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</si>
  <si>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</si>
  <si>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</si>
  <si>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</si>
  <si>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</si>
  <si>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</si>
  <si>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</si>
  <si>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</si>
  <si>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</si>
  <si>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</si>
  <si>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</si>
  <si>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</si>
  <si>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</si>
  <si>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</si>
  <si>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</si>
  <si>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</si>
  <si>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</si>
  <si>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</si>
  <si>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</si>
  <si>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</si>
  <si>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</si>
  <si>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</si>
  <si>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</si>
  <si>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</si>
  <si>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</si>
  <si>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</si>
  <si>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</si>
  <si>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</si>
  <si>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</si>
  <si>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</si>
  <si>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</si>
  <si>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</si>
  <si>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</si>
  <si>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</si>
  <si>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</si>
  <si>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</si>
  <si>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</si>
  <si>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</si>
  <si>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</si>
  <si>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</si>
  <si>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</si>
  <si>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</si>
  <si>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</si>
  <si>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</si>
  <si>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</si>
  <si>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</si>
  <si>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</si>
  <si>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</si>
  <si>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</si>
  <si>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</si>
  <si>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</si>
  <si>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</si>
  <si>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</si>
  <si>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</si>
  <si>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</si>
  <si>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</si>
  <si>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</si>
  <si>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</si>
  <si>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</si>
  <si>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</si>
  <si>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</si>
  <si>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</si>
  <si>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</si>
  <si>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</si>
  <si>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</si>
  <si>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</si>
  <si>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</si>
  <si>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</si>
  <si>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</si>
  <si>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</si>
  <si>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</si>
  <si>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</si>
  <si>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</si>
  <si>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</si>
  <si>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</si>
  <si>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</si>
  <si>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</si>
  <si>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</si>
  <si>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</si>
  <si>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</si>
  <si>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</si>
  <si>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</si>
  <si>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</si>
  <si>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</si>
  <si>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</si>
  <si>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</si>
  <si>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</si>
  <si>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</si>
  <si>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</si>
  <si>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</si>
  <si>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</si>
  <si>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</si>
  <si>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</si>
  <si>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</si>
  <si>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</si>
  <si>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</si>
  <si>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</si>
  <si>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</si>
  <si>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</si>
  <si>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</si>
  <si>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</si>
  <si>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</si>
  <si>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</si>
  <si>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</si>
  <si>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</si>
  <si>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</si>
  <si>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</si>
  <si>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</si>
  <si>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</si>
  <si>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</si>
  <si>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</si>
  <si>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</si>
  <si>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</si>
  <si>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</si>
  <si>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</si>
  <si>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</si>
  <si>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</si>
  <si>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</si>
  <si>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</si>
  <si>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</si>
  <si>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</si>
  <si>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</si>
  <si>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</si>
  <si>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</si>
  <si>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</si>
  <si>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</si>
  <si>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</si>
  <si>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</si>
  <si>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</si>
  <si>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</si>
  <si>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</si>
  <si>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</si>
  <si>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</si>
  <si>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</si>
  <si>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</si>
  <si>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</si>
  <si>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</si>
  <si>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</si>
  <si>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</si>
  <si>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</si>
  <si>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</si>
  <si>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</si>
  <si>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</si>
  <si>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</si>
  <si>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</si>
  <si>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</si>
  <si>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</si>
  <si>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</si>
  <si>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</si>
  <si>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</si>
  <si>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</si>
  <si>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</si>
  <si>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</si>
  <si>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</si>
  <si>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</si>
  <si>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</si>
  <si>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</si>
  <si>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</si>
  <si>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</si>
  <si>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</si>
  <si>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</si>
  <si>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</si>
  <si>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</si>
  <si>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</si>
  <si>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</si>
  <si>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</si>
  <si>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</si>
  <si>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</si>
  <si>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</si>
  <si>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</si>
  <si>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</si>
  <si>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</si>
  <si>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</si>
  <si>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</si>
  <si>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</si>
  <si>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</si>
  <si>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</si>
  <si>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</si>
  <si>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</si>
  <si>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</si>
  <si>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</si>
  <si>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</si>
  <si>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</si>
  <si>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</si>
  <si>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</si>
  <si>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</si>
  <si>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</si>
  <si>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</si>
  <si>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</si>
  <si>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</si>
  <si>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</si>
  <si>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</si>
  <si>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</si>
  <si>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</si>
  <si>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</si>
  <si>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</si>
  <si>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</si>
  <si>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</si>
  <si>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</si>
  <si>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</si>
  <si>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</si>
  <si>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</si>
  <si>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</si>
  <si>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</si>
  <si>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</si>
  <si>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</si>
  <si>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</si>
  <si>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</si>
  <si>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</si>
  <si>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</si>
  <si>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</si>
  <si>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</si>
  <si>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</si>
  <si>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</si>
  <si>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</si>
  <si>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</si>
  <si>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</si>
  <si>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</si>
  <si>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</si>
  <si>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</si>
  <si>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</si>
  <si>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</si>
  <si>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</si>
  <si>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</si>
  <si>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</si>
  <si>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</si>
  <si>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</si>
  <si>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</si>
  <si>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</si>
  <si>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</si>
  <si>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</si>
  <si>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</si>
  <si>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</si>
  <si>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</si>
  <si>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</si>
  <si>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</si>
  <si>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</si>
  <si>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</si>
  <si>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</si>
  <si>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</si>
  <si>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</si>
  <si>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</si>
  <si>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</si>
  <si>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</si>
  <si>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</si>
  <si>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</si>
  <si>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</si>
  <si>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</si>
  <si>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</si>
  <si>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</si>
  <si>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</si>
  <si>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</si>
  <si>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</si>
  <si>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</si>
  <si>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</si>
  <si>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</si>
  <si>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</si>
  <si>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</si>
  <si>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</si>
  <si>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</si>
  <si>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</si>
  <si>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</si>
  <si>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</si>
  <si>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</si>
  <si>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</si>
  <si>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</si>
  <si>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</si>
  <si>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</si>
  <si>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</si>
  <si>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</si>
  <si>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</si>
  <si>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</si>
  <si>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</si>
  <si>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</si>
  <si>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</si>
  <si>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</si>
  <si>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</si>
  <si>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</si>
  <si>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</si>
  <si>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</si>
  <si>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</si>
  <si>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</si>
  <si>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</si>
  <si>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</si>
  <si>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</si>
  <si>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</si>
  <si>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</si>
  <si>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</si>
  <si>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</si>
  <si>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</si>
  <si>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</si>
  <si>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</si>
  <si>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</si>
  <si>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</si>
  <si>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</si>
  <si>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</si>
  <si>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</si>
  <si>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</si>
  <si>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</si>
  <si>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</si>
  <si>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</si>
  <si>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</si>
  <si>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</si>
  <si>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</si>
  <si>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</si>
  <si>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</si>
  <si>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</si>
  <si>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</si>
  <si>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</si>
  <si>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</si>
  <si>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</si>
  <si>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</si>
  <si>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</si>
  <si>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</si>
  <si>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</si>
  <si>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</si>
  <si>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</si>
  <si>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</si>
  <si>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</si>
  <si>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</si>
  <si>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</si>
  <si>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</si>
  <si>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</si>
  <si>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</si>
  <si>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</si>
  <si>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</si>
  <si>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</si>
  <si>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</si>
  <si>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</si>
  <si>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</si>
  <si>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</si>
  <si>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</si>
  <si>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</si>
  <si>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</si>
  <si>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</si>
  <si>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</si>
  <si>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</si>
  <si>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</si>
  <si>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</si>
  <si>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</si>
  <si>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</si>
  <si>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</si>
  <si>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</si>
  <si>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</si>
  <si>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</si>
  <si>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</si>
  <si>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</si>
  <si>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</si>
  <si>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</si>
  <si>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</si>
  <si>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</si>
  <si>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</si>
  <si>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</si>
  <si>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</si>
  <si>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</si>
  <si>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</si>
  <si>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</si>
  <si>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</si>
  <si>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</si>
  <si>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</si>
  <si>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</si>
  <si>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</si>
  <si>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</si>
  <si>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</si>
  <si>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</si>
  <si>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</si>
  <si>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</si>
  <si>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</si>
  <si>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</si>
  <si>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</si>
  <si>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</si>
  <si>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</si>
  <si>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</si>
  <si>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</si>
  <si>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</si>
  <si>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</si>
  <si>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</si>
  <si>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</si>
  <si>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</si>
  <si>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</si>
  <si>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</si>
  <si>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</si>
  <si>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</si>
  <si>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</si>
  <si>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</si>
  <si>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</si>
  <si>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</si>
  <si>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</si>
  <si>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</si>
  <si>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</si>
  <si>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</si>
  <si>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</si>
  <si>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</si>
  <si>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</si>
  <si>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</si>
  <si>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</si>
  <si>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</si>
  <si>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</si>
  <si>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</si>
  <si>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</si>
  <si>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</si>
  <si>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</si>
  <si>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</si>
  <si>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</si>
  <si>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</si>
  <si>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</si>
  <si>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</si>
  <si>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</si>
  <si>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</si>
  <si>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</si>
  <si>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</si>
  <si>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</si>
  <si>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</si>
  <si>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</si>
  <si>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</si>
  <si>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</si>
  <si>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</si>
  <si>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</si>
  <si>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</si>
  <si>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</si>
  <si>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</si>
  <si>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</si>
  <si>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</si>
  <si>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</si>
  <si>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</si>
  <si>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</si>
  <si>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</si>
  <si>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</si>
  <si>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</si>
  <si>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</si>
  <si>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</si>
  <si>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</si>
  <si>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</si>
  <si>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</si>
  <si>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</si>
  <si>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</si>
  <si>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</si>
  <si>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</si>
  <si>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</si>
  <si>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</si>
  <si>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</si>
  <si>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</si>
  <si>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</si>
  <si>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</si>
  <si>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</si>
  <si>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</si>
  <si>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</si>
  <si>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</si>
  <si>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</si>
  <si>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</si>
  <si>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</si>
  <si>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</si>
  <si>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</si>
  <si>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</si>
  <si>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</si>
  <si>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</si>
  <si>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</si>
  <si>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</si>
  <si>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</si>
  <si>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</si>
  <si>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</si>
  <si>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</si>
  <si>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</si>
  <si>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</si>
  <si>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</si>
  <si>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</si>
  <si>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</si>
  <si>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</si>
  <si>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</si>
  <si>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</si>
  <si>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</si>
  <si>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</si>
  <si>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</si>
  <si>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</si>
  <si>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</si>
  <si>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</si>
  <si>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</si>
  <si>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</si>
  <si>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</si>
  <si>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</si>
  <si>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</si>
  <si>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</si>
  <si>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</si>
  <si>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</si>
  <si>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</si>
  <si>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</si>
  <si>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</si>
  <si>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</si>
  <si>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</si>
  <si>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</si>
  <si>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</si>
  <si>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</si>
  <si>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</si>
  <si>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</si>
  <si>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</si>
  <si>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</si>
  <si>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</si>
  <si>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</si>
  <si>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</si>
  <si>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</si>
  <si>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</si>
  <si>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</si>
  <si>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</si>
  <si>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</si>
  <si>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</si>
  <si>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</si>
  <si>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</si>
  <si>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</si>
  <si>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</si>
  <si>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</si>
  <si>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</si>
  <si>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</si>
  <si>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</si>
  <si>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</si>
  <si>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</si>
  <si>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</si>
  <si>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</si>
  <si>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</si>
  <si>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</si>
  <si>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</si>
  <si>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</si>
  <si>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</si>
  <si>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</si>
  <si>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</si>
  <si>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</si>
  <si>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</si>
  <si>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</si>
  <si>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</si>
  <si>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</si>
  <si>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</si>
  <si>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</si>
  <si>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</si>
  <si>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</si>
  <si>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</si>
  <si>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</si>
  <si>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</si>
  <si>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</si>
  <si>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</si>
  <si>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</si>
  <si>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</si>
  <si>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</si>
  <si>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</si>
  <si>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</si>
  <si>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</si>
  <si>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</si>
  <si>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</si>
  <si>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</si>
  <si>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</si>
  <si>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</si>
  <si>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</si>
  <si>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</si>
  <si>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</si>
  <si>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</si>
  <si>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</si>
  <si>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</si>
  <si>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</si>
  <si>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</si>
  <si>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</si>
  <si>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</si>
  <si>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</si>
  <si>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</si>
  <si>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</si>
  <si>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</si>
  <si>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</si>
  <si>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</si>
  <si>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</si>
  <si>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</si>
  <si>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</si>
  <si>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</si>
  <si>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</si>
  <si>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</si>
  <si>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</si>
  <si>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</si>
  <si>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</si>
  <si>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</si>
  <si>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</si>
  <si>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</si>
  <si>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</si>
  <si>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</si>
  <si>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</si>
  <si>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</si>
  <si>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</si>
  <si>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</si>
  <si>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</si>
  <si>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</si>
  <si>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</si>
  <si>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</si>
  <si>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</si>
  <si>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</si>
  <si>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</si>
  <si>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</si>
  <si>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</si>
  <si>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</si>
  <si>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</si>
  <si>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</si>
  <si>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</si>
  <si>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</si>
  <si>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</si>
  <si>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</si>
  <si>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</si>
  <si>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</si>
  <si>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</si>
  <si>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</si>
  <si>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</si>
  <si>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</si>
  <si>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</si>
  <si>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</si>
  <si>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</si>
  <si>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</si>
  <si>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</si>
  <si>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</si>
  <si>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</si>
  <si>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</si>
  <si>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</si>
  <si>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</si>
  <si>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</si>
  <si>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</si>
  <si>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</si>
  <si>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</si>
  <si>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</si>
  <si>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</si>
  <si>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</si>
  <si>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</si>
  <si>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</si>
  <si>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</si>
  <si>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</si>
  <si>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</si>
  <si>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</si>
  <si>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</si>
  <si>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</si>
  <si>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</si>
  <si>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</si>
  <si>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</si>
  <si>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</si>
  <si>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</si>
  <si>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</si>
  <si>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</si>
  <si>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</si>
  <si>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</si>
  <si>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</si>
  <si>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</si>
  <si>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</si>
  <si>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</si>
  <si>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</si>
  <si>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</si>
  <si>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</si>
  <si>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</si>
  <si>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</si>
  <si>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</si>
  <si>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</si>
  <si>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</si>
  <si>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</si>
  <si>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</si>
  <si>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</si>
  <si>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</si>
  <si>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</si>
  <si>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</si>
  <si>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</si>
  <si>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</si>
  <si>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</si>
  <si>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</si>
  <si>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</si>
  <si>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</si>
  <si>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</si>
  <si>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</si>
  <si>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</si>
  <si>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</si>
  <si>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</si>
  <si>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</si>
  <si>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</si>
  <si>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</si>
  <si>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</si>
  <si>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</si>
  <si>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</si>
  <si>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</si>
  <si>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</si>
  <si>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</si>
  <si>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</si>
  <si>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</si>
  <si>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</si>
  <si>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</si>
  <si>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</si>
  <si>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</si>
  <si>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</si>
  <si>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</si>
  <si>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</si>
  <si>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</si>
  <si>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</si>
  <si>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</si>
  <si>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</si>
  <si>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</si>
  <si>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</si>
  <si>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</si>
  <si>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</si>
  <si>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</si>
  <si>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</si>
  <si>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</si>
  <si>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</si>
  <si>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</si>
  <si>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</si>
  <si>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</si>
  <si>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</si>
  <si>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</si>
  <si>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</si>
  <si>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</si>
  <si>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</si>
  <si>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</si>
  <si>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</si>
  <si>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</si>
  <si>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</si>
  <si>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</si>
  <si>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</si>
  <si>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</si>
  <si>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</si>
  <si>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</si>
  <si>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</si>
  <si>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</si>
  <si>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</si>
  <si>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</si>
  <si>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</si>
  <si>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</si>
  <si>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</si>
  <si>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</si>
  <si>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</si>
  <si>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</si>
  <si>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</si>
  <si>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</si>
  <si>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</si>
  <si>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</si>
  <si>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</si>
  <si>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</si>
  <si>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</si>
  <si>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</si>
  <si>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</si>
  <si>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</si>
  <si>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</si>
  <si>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</si>
  <si>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</si>
  <si>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</si>
  <si>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</si>
  <si>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</si>
  <si>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</si>
  <si>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</si>
  <si>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</si>
  <si>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</si>
  <si>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</si>
  <si>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</si>
  <si>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</si>
  <si>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</si>
  <si>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</si>
  <si>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</si>
  <si>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</si>
  <si>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</si>
  <si>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</si>
  <si>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</si>
  <si>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</si>
  <si>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</si>
  <si>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</si>
  <si>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</si>
  <si>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</si>
  <si>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</si>
  <si>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</si>
  <si>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</si>
  <si>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</si>
  <si>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</si>
  <si>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</si>
  <si>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</si>
  <si>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</si>
  <si>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</si>
  <si>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</si>
  <si>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</si>
  <si>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</si>
  <si>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</si>
  <si>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</si>
  <si>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</si>
  <si>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</si>
  <si>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</si>
  <si>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</si>
  <si>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</si>
  <si>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</si>
  <si>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</si>
  <si>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</si>
  <si>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</si>
  <si>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</si>
  <si>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</si>
  <si>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</si>
  <si>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</si>
  <si>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</si>
  <si>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</si>
  <si>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</si>
  <si>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</si>
  <si>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</si>
  <si>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</si>
  <si>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</si>
  <si>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</si>
  <si>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</si>
  <si>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</si>
  <si>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</si>
  <si>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</si>
  <si>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</si>
  <si>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</si>
  <si>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</si>
  <si>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</si>
  <si>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</si>
  <si>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</si>
  <si>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</si>
  <si>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</si>
  <si>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</si>
  <si>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</si>
  <si>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</si>
  <si>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</si>
  <si>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</si>
  <si>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</si>
  <si>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</si>
  <si>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</si>
  <si>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</si>
  <si>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</si>
  <si>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</si>
  <si>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</si>
  <si>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</si>
  <si>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</si>
  <si>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</si>
  <si>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</si>
  <si>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</si>
  <si>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</si>
  <si>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</si>
  <si>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</si>
  <si>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</si>
  <si>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</si>
  <si>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</si>
  <si>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</si>
  <si>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</si>
  <si>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</si>
  <si>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</si>
  <si>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</si>
  <si>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</si>
  <si>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</si>
  <si>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</si>
  <si>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</si>
  <si>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</si>
  <si>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</si>
  <si>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</si>
  <si>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</si>
  <si>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</si>
  <si>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</si>
  <si>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</si>
  <si>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</si>
  <si>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</si>
  <si>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</si>
  <si>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</si>
  <si>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</si>
  <si>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</si>
  <si>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</si>
  <si>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</si>
  <si>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</si>
  <si>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</si>
  <si>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</si>
  <si>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</si>
  <si>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</si>
  <si>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</si>
  <si>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</si>
  <si>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</si>
  <si>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</si>
  <si>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</si>
  <si>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</si>
  <si>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</si>
  <si>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</si>
  <si>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</si>
  <si>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</si>
  <si>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</si>
  <si>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</si>
  <si>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</si>
  <si>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</si>
  <si>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</si>
  <si>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</si>
  <si>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</si>
  <si>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</si>
  <si>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</si>
  <si>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</si>
  <si>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</si>
  <si>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</si>
  <si>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</si>
  <si>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</si>
  <si>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</si>
  <si>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</si>
  <si>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</si>
  <si>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</si>
  <si>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</si>
  <si>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</si>
  <si>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</si>
  <si>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</si>
  <si>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</si>
  <si>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</si>
  <si>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</si>
  <si>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</si>
  <si>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</si>
  <si>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</si>
  <si>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</si>
  <si>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</si>
  <si>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</si>
  <si>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</si>
  <si>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</si>
  <si>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</si>
  <si>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</si>
  <si>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</si>
  <si>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</si>
  <si>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</si>
  <si>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</si>
  <si>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</si>
  <si>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</si>
  <si>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</si>
  <si>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</si>
  <si>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</si>
  <si>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</si>
  <si>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</si>
  <si>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</si>
  <si>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</si>
  <si>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</si>
  <si>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</si>
  <si>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</si>
  <si>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</si>
  <si>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</si>
  <si>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</si>
  <si>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</si>
  <si>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</si>
  <si>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</si>
  <si>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</si>
  <si>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</si>
  <si>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</si>
  <si>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</si>
  <si>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</si>
  <si>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</si>
  <si>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</si>
  <si>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</si>
  <si>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</si>
  <si>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</si>
  <si>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</si>
  <si>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</si>
  <si>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</si>
  <si>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</si>
  <si>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</si>
  <si>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</si>
  <si>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</si>
  <si>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</si>
  <si>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</si>
  <si>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</si>
  <si>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</si>
  <si>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</si>
  <si>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</si>
  <si>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</si>
  <si>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</si>
  <si>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</si>
  <si>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</si>
  <si>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</si>
  <si>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</si>
  <si>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</si>
  <si>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</si>
  <si>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</si>
  <si>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</si>
  <si>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</si>
  <si>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</si>
  <si>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</si>
  <si>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</si>
  <si>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</si>
  <si>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</si>
  <si>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</si>
  <si>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</si>
  <si>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</si>
  <si>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</si>
  <si>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</si>
  <si>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</si>
  <si>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</si>
  <si>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</si>
  <si>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</si>
  <si>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</si>
  <si>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</si>
  <si>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</si>
  <si>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</si>
  <si>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</si>
  <si>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</si>
  <si>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</si>
  <si>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</si>
  <si>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</si>
  <si>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</si>
  <si>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</si>
  <si>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</si>
  <si>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</si>
  <si>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</si>
  <si>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</si>
  <si>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</si>
  <si>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</si>
  <si>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</si>
  <si>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</si>
  <si>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</si>
  <si>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</si>
  <si>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</si>
  <si>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</si>
  <si>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</si>
  <si>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</si>
  <si>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</si>
  <si>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</si>
  <si>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</si>
  <si>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</si>
  <si>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</si>
  <si>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</si>
  <si>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</si>
  <si>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</si>
  <si>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</si>
  <si>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</si>
  <si>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</si>
  <si>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</si>
  <si>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</si>
  <si>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</si>
  <si>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</si>
  <si>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</si>
  <si>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</si>
  <si>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</si>
  <si>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</si>
  <si>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</si>
  <si>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</si>
  <si>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</si>
  <si>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</si>
  <si>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</si>
  <si>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</si>
  <si>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</si>
  <si>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</si>
  <si>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</si>
  <si>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</si>
  <si>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</si>
  <si>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</si>
  <si>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</si>
  <si>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</si>
  <si>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</si>
  <si>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</si>
  <si>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</si>
  <si>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</si>
  <si>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</si>
  <si>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</si>
  <si>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</si>
  <si>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</si>
  <si>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</si>
  <si>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</si>
  <si>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</si>
  <si>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</si>
  <si>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</si>
  <si>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</si>
  <si>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</si>
  <si>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</si>
  <si>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</si>
  <si>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</si>
  <si>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</si>
  <si>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</si>
  <si>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</si>
  <si>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</si>
  <si>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</si>
  <si>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</si>
  <si>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</si>
  <si>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</si>
  <si>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</si>
  <si>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</si>
  <si>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</si>
  <si>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</si>
  <si>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</si>
  <si>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</si>
  <si>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</si>
  <si>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</si>
  <si>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</si>
  <si>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</si>
  <si>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</si>
  <si>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</si>
  <si>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</si>
  <si>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</si>
  <si>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</si>
  <si>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</si>
  <si>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</si>
  <si>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</si>
  <si>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</si>
  <si>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</si>
  <si>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</si>
  <si>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</si>
  <si>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</si>
  <si>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</si>
  <si>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</si>
  <si>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</si>
  <si>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</si>
  <si>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</si>
  <si>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</si>
  <si>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</si>
  <si>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</si>
  <si>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</si>
  <si>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</si>
  <si>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</si>
  <si>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</si>
  <si>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</si>
  <si>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</si>
  <si>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</si>
  <si>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</si>
  <si>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</si>
  <si>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</si>
  <si>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</si>
  <si>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</si>
  <si>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</si>
  <si>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</si>
  <si>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</si>
  <si>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</si>
  <si>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</si>
  <si>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</si>
  <si>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</si>
  <si>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</si>
  <si>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</si>
  <si>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</si>
  <si>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</si>
  <si>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</si>
  <si>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</si>
  <si>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</si>
  <si>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</si>
  <si>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</si>
  <si>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</si>
  <si>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</si>
  <si>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</si>
  <si>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</si>
  <si>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</si>
  <si>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</si>
  <si>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</si>
  <si>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</si>
  <si>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</si>
  <si>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</si>
  <si>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</si>
  <si>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</si>
  <si>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</si>
  <si>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</si>
  <si>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</si>
  <si>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</si>
  <si>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</si>
  <si>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</si>
  <si>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</si>
  <si>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</si>
  <si>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</si>
  <si>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</si>
  <si>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</si>
  <si>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</si>
  <si>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</si>
  <si>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</si>
  <si>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</si>
  <si>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</si>
  <si>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</si>
  <si>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</si>
  <si>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</si>
  <si>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</si>
  <si>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</si>
  <si>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</si>
  <si>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</si>
  <si>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</si>
  <si>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</si>
  <si>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</si>
  <si>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</si>
  <si>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</si>
  <si>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</si>
  <si>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</si>
  <si>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</si>
  <si>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</si>
  <si>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</si>
  <si>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</si>
  <si>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</si>
  <si>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</si>
  <si>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</si>
  <si>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</si>
  <si>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</si>
  <si>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</si>
  <si>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</si>
  <si>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</si>
  <si>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</si>
  <si>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</si>
  <si>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</si>
  <si>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</si>
  <si>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</si>
  <si>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</si>
  <si>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</si>
  <si>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</si>
  <si>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</si>
  <si>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</si>
  <si>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</si>
  <si>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</si>
  <si>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</si>
  <si>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</si>
  <si>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</si>
  <si>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</si>
  <si>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</si>
  <si>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</si>
  <si>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</si>
  <si>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</si>
  <si>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</si>
  <si>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</si>
  <si>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</si>
  <si>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</si>
  <si>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</si>
  <si>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</si>
  <si>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</si>
  <si>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</si>
  <si>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</si>
  <si>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</si>
  <si>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</si>
  <si>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</si>
  <si>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</si>
  <si>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</si>
  <si>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</si>
  <si>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</si>
  <si>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</si>
  <si>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</si>
  <si>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</si>
  <si>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</si>
  <si>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</si>
  <si>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</si>
  <si>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</si>
  <si>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</si>
  <si>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</si>
  <si>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</si>
  <si>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</si>
  <si>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</si>
  <si>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</si>
  <si>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</si>
  <si>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</si>
  <si>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</si>
  <si>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</si>
  <si>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</si>
  <si>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</si>
  <si>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</si>
  <si>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</si>
  <si>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</si>
  <si>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</si>
  <si>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</si>
  <si>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</si>
  <si>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</si>
  <si>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</si>
  <si>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</si>
  <si>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</si>
  <si>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</si>
  <si>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</si>
  <si>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</si>
  <si>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</si>
  <si>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</si>
  <si>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</si>
  <si>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</si>
  <si>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</si>
  <si>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</si>
  <si>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</si>
  <si>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</si>
  <si>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</si>
  <si>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</si>
  <si>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</si>
  <si>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</si>
  <si>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</si>
  <si>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</si>
  <si>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</si>
  <si>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</si>
  <si>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</si>
  <si>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</si>
  <si>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</si>
  <si>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</si>
  <si>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</si>
  <si>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</si>
  <si>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</si>
  <si>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</si>
  <si>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</si>
  <si>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</si>
  <si>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</si>
  <si>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</si>
  <si>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</si>
  <si>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</si>
  <si>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</si>
  <si>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</si>
  <si>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</si>
  <si>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</si>
  <si>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</si>
  <si>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</si>
  <si>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</si>
  <si>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</si>
  <si>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</si>
  <si>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</si>
  <si>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</si>
  <si>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</si>
  <si>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</si>
  <si>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</si>
  <si>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</si>
  <si>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</si>
  <si>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</si>
  <si>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</si>
  <si>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</si>
  <si>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</si>
  <si>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</si>
  <si>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</si>
  <si>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</si>
  <si>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</si>
  <si>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</si>
  <si>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</si>
  <si>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</si>
  <si>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</si>
  <si>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</si>
  <si>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</si>
  <si>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</si>
  <si>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</si>
  <si>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</si>
  <si>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</si>
  <si>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</si>
  <si>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</si>
  <si>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</si>
  <si>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</si>
  <si>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</si>
  <si>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</si>
  <si>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</si>
  <si>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</si>
  <si>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</si>
  <si>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</si>
  <si>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</si>
  <si>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</si>
  <si>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</si>
  <si>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</si>
  <si>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</si>
  <si>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</si>
  <si>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</si>
  <si>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</si>
  <si>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</si>
  <si>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</si>
  <si>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</si>
  <si>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</si>
  <si>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</si>
  <si>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</si>
  <si>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</si>
  <si>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</si>
  <si>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</si>
  <si>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</si>
  <si>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</si>
  <si>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</si>
  <si>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</si>
  <si>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</si>
  <si>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</si>
  <si>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</si>
  <si>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</si>
  <si>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</si>
  <si>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</si>
  <si>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</si>
  <si>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</si>
  <si>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</si>
  <si>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</si>
  <si>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</si>
  <si>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</si>
  <si>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</si>
  <si>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</si>
  <si>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</si>
  <si>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</si>
  <si>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</si>
  <si>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</si>
  <si>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</si>
  <si>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</si>
  <si>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</si>
  <si>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</si>
  <si>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</si>
  <si>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</si>
  <si>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</si>
  <si>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</si>
  <si>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</si>
  <si>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</si>
  <si>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</si>
  <si>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</si>
  <si>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</si>
  <si>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</si>
  <si>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</si>
  <si>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</si>
  <si>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</si>
  <si>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</si>
  <si>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</si>
  <si>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</si>
  <si>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</si>
  <si>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</si>
  <si>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</si>
  <si>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</si>
  <si>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</si>
  <si>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</si>
  <si>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</si>
  <si>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</si>
  <si>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</si>
  <si>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</si>
  <si>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</si>
  <si>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</si>
  <si>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</si>
  <si>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</si>
  <si>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</si>
  <si>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</si>
  <si>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</si>
  <si>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</si>
  <si>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</si>
  <si>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</si>
  <si>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</si>
  <si>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</si>
  <si>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</si>
  <si>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</si>
  <si>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</si>
  <si>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</si>
  <si>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</si>
  <si>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</si>
  <si>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</si>
  <si>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</si>
  <si>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</si>
  <si>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</si>
  <si>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</si>
  <si>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</si>
  <si>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</si>
  <si>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</si>
  <si>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</si>
  <si>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</si>
  <si>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</si>
  <si>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</si>
  <si>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</si>
  <si>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</si>
  <si>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</si>
  <si>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</si>
  <si>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</si>
  <si>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</si>
  <si>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</si>
  <si>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</si>
  <si>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</si>
  <si>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</si>
  <si>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</si>
  <si>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</si>
  <si>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</si>
  <si>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</si>
  <si>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</si>
  <si>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</si>
  <si>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</si>
  <si>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</si>
  <si>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</si>
  <si>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</si>
  <si>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</si>
  <si>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</si>
  <si>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</si>
  <si>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</si>
  <si>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</si>
  <si>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</si>
  <si>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</si>
  <si>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</si>
  <si>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</si>
  <si>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</si>
  <si>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</si>
  <si>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</si>
  <si>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</si>
  <si>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</si>
  <si>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</si>
  <si>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</si>
  <si>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</si>
  <si>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</si>
  <si>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</si>
  <si>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</si>
  <si>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</si>
  <si>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</si>
  <si>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</si>
  <si>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</si>
  <si>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</si>
  <si>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</si>
  <si>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</si>
  <si>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</si>
  <si>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</si>
  <si>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</si>
  <si>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</si>
  <si>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</si>
  <si>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</si>
  <si>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</si>
  <si>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</si>
  <si>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</si>
  <si>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</si>
  <si>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</si>
  <si>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</si>
  <si>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</si>
  <si>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</si>
  <si>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</si>
  <si>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</si>
  <si>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</si>
  <si>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</si>
  <si>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</si>
  <si>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</si>
  <si>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</si>
  <si>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</si>
  <si>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</si>
  <si>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</si>
  <si>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</si>
  <si>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</si>
  <si>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</si>
  <si>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</si>
  <si>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</si>
  <si>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</si>
  <si>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</si>
  <si>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</si>
  <si>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</si>
  <si>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</si>
  <si>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</si>
  <si>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</si>
  <si>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</si>
  <si>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</si>
  <si>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</si>
  <si>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</si>
  <si>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</si>
  <si>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</si>
  <si>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</si>
  <si>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</si>
  <si>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</si>
  <si>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</si>
  <si>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</si>
  <si>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</si>
  <si>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</si>
  <si>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</si>
  <si>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</si>
  <si>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</si>
  <si>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</si>
  <si>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</si>
  <si>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</si>
  <si>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</si>
  <si>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</si>
  <si>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</si>
  <si>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</si>
  <si>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</si>
  <si>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</si>
  <si>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</si>
  <si>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</si>
  <si>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</si>
  <si>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</si>
  <si>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</si>
  <si>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</si>
  <si>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</si>
  <si>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</si>
  <si>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</si>
  <si>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</si>
  <si>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</si>
  <si>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</si>
  <si>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</si>
  <si>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</si>
  <si>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</si>
  <si>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</si>
  <si>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</si>
  <si>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</si>
  <si>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</si>
  <si>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</si>
  <si>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</si>
  <si>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</si>
  <si>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</si>
  <si>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</si>
  <si>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</si>
  <si>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</si>
  <si>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</si>
  <si>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</si>
  <si>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</si>
  <si>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</si>
  <si>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</si>
  <si>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</si>
  <si>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</si>
  <si>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</si>
  <si>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</si>
  <si>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</si>
  <si>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</si>
  <si>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</si>
  <si>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</si>
  <si>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</si>
  <si>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</si>
  <si>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</si>
  <si>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</si>
  <si>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</si>
  <si>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</si>
  <si>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</si>
  <si>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</si>
  <si>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</si>
  <si>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</si>
  <si>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</si>
  <si>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</si>
  <si>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</si>
  <si>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</si>
  <si>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</si>
  <si>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</si>
  <si>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</si>
  <si>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</si>
  <si>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</si>
  <si>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</si>
  <si>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</si>
  <si>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</si>
  <si>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</si>
  <si>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</si>
  <si>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</si>
  <si>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</si>
  <si>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</si>
  <si>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</si>
  <si>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</si>
  <si>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</si>
  <si>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</si>
  <si>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</si>
  <si>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</si>
  <si>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</si>
  <si>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</si>
  <si>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</si>
  <si>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</si>
  <si>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</si>
  <si>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</si>
  <si>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</si>
  <si>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</si>
  <si>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</si>
  <si>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</si>
  <si>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</si>
  <si>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</si>
  <si>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</si>
  <si>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</si>
  <si>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</si>
  <si>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</si>
  <si>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</si>
  <si>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</si>
  <si>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</si>
  <si>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</si>
  <si>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</si>
  <si>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</si>
  <si>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</si>
  <si>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</si>
  <si>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</si>
  <si>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</si>
  <si>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</si>
  <si>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</si>
  <si>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</si>
  <si>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</si>
  <si>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</si>
  <si>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</si>
  <si>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</si>
  <si>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</si>
  <si>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</si>
  <si>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</si>
  <si>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</si>
  <si>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</si>
  <si>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</si>
  <si>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</si>
  <si>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</si>
  <si>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</si>
  <si>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</si>
  <si>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</si>
  <si>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</si>
  <si>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</si>
  <si>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</si>
  <si>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</si>
  <si>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</si>
  <si>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</si>
  <si>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</si>
  <si>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</si>
  <si>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</si>
  <si>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</si>
  <si>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</si>
  <si>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</si>
  <si>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</si>
  <si>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</si>
  <si>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</si>
  <si>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</si>
  <si>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</si>
  <si>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</si>
  <si>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</si>
  <si>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</si>
  <si>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</si>
  <si>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</si>
  <si>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</si>
  <si>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</si>
  <si>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</si>
  <si>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</si>
  <si>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</si>
  <si>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</si>
  <si>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</si>
  <si>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</si>
  <si>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</si>
  <si>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</si>
  <si>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</si>
  <si>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</si>
  <si>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</si>
  <si>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</si>
  <si>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</si>
  <si>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</si>
  <si>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</si>
  <si>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</si>
  <si>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</si>
  <si>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</si>
  <si>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</si>
  <si>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</si>
  <si>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</si>
  <si>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</si>
  <si>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</si>
  <si>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</si>
  <si>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</si>
  <si>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</si>
  <si>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</si>
  <si>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</si>
  <si>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</si>
  <si>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</si>
  <si>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</si>
  <si>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</si>
  <si>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</si>
  <si>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</si>
  <si>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</si>
  <si>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</si>
  <si>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</si>
  <si>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</si>
  <si>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</si>
  <si>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</si>
  <si>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</si>
  <si>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</si>
  <si>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</si>
  <si>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</si>
  <si>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</si>
  <si>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</si>
  <si>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</si>
  <si>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</si>
  <si>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</si>
  <si>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</si>
  <si>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</si>
  <si>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</si>
  <si>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</si>
  <si>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</si>
  <si>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</si>
  <si>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</si>
  <si>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</si>
  <si>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</si>
  <si>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</si>
  <si>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</si>
  <si>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</si>
  <si>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</si>
  <si>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</si>
  <si>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</si>
  <si>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</si>
  <si>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</si>
  <si>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</si>
  <si>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</si>
  <si>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</si>
  <si>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</si>
  <si>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</si>
  <si>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</si>
  <si>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</si>
  <si>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</si>
  <si>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</si>
  <si>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</si>
  <si>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</si>
  <si>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</si>
  <si>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</si>
  <si>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</si>
  <si>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</si>
  <si>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</si>
  <si>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</si>
  <si>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</si>
  <si>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</si>
  <si>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</si>
  <si>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</si>
  <si>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</si>
  <si>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</si>
  <si>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</si>
  <si>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</si>
  <si>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</si>
  <si>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</si>
  <si>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</si>
  <si>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</si>
  <si>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</si>
  <si>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</si>
  <si>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</si>
  <si>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</si>
  <si>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</si>
  <si>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</si>
  <si>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</si>
  <si>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</si>
  <si>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</si>
  <si>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</si>
  <si>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</si>
  <si>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</si>
  <si>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</si>
  <si>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</si>
  <si>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</si>
  <si>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</si>
  <si>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</si>
  <si>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</si>
  <si>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</si>
  <si>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</si>
  <si>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</si>
  <si>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</si>
  <si>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</si>
  <si>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</si>
  <si>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</si>
  <si>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</si>
  <si>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</si>
  <si>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</si>
  <si>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</si>
  <si>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</si>
  <si>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</si>
  <si>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</si>
  <si>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</si>
  <si>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</si>
  <si>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</si>
  <si>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</si>
  <si>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</si>
  <si>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</si>
  <si>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</si>
  <si>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</si>
  <si>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</si>
  <si>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</si>
  <si>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</si>
  <si>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</si>
  <si>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</si>
  <si>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</si>
  <si>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</si>
  <si>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</si>
  <si>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</si>
  <si>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</si>
  <si>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</si>
  <si>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</si>
  <si>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</si>
  <si>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</si>
  <si>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</si>
  <si>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</si>
  <si>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</si>
  <si>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</si>
  <si>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</si>
  <si>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</si>
  <si>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</si>
  <si>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</si>
  <si>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</si>
  <si>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</si>
  <si>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</si>
  <si>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</si>
  <si>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</si>
  <si>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</si>
  <si>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</si>
  <si>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</si>
  <si>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</si>
  <si>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</si>
  <si>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</si>
  <si>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</si>
  <si>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</si>
  <si>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</si>
  <si>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</si>
  <si>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</si>
  <si>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</si>
  <si>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</si>
  <si>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</si>
  <si>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</si>
  <si>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</si>
  <si>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</si>
  <si>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</si>
  <si>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</si>
  <si>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</si>
  <si>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</si>
  <si>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</si>
  <si>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</si>
  <si>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</si>
  <si>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</si>
  <si>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</si>
  <si>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</si>
  <si>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</si>
  <si>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</si>
  <si>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</si>
  <si>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</si>
  <si>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</si>
  <si>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</si>
  <si>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</si>
  <si>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</si>
  <si>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</si>
  <si>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</si>
  <si>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</si>
  <si>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</si>
  <si>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</si>
  <si>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</si>
  <si>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</si>
  <si>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</si>
  <si>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</si>
  <si>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</si>
  <si>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</si>
  <si>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</si>
  <si>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</si>
  <si>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</si>
  <si>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</si>
  <si>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</si>
  <si>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</si>
  <si>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</si>
  <si>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</si>
  <si>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</si>
  <si>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</si>
  <si>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</si>
  <si>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</si>
  <si>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</si>
  <si>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</si>
  <si>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</si>
  <si>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</si>
  <si>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</si>
  <si>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</si>
  <si>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</si>
  <si>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</si>
  <si>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</si>
  <si>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</si>
  <si>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</si>
  <si>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</si>
  <si>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</si>
  <si>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</si>
  <si>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</si>
  <si>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</si>
  <si>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</si>
  <si>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</si>
  <si>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</si>
  <si>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</si>
  <si>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</si>
  <si>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</si>
  <si>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</si>
  <si>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</si>
  <si>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</si>
  <si>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</si>
  <si>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</si>
  <si>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</si>
  <si>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</si>
  <si>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</si>
  <si>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</si>
  <si>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</si>
  <si>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</si>
  <si>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</si>
  <si>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</si>
  <si>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</si>
  <si>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</si>
  <si>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</si>
  <si>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</si>
  <si>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</si>
  <si>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</si>
  <si>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</si>
  <si>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</si>
  <si>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</si>
  <si>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</si>
  <si>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</si>
  <si>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</si>
  <si>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</si>
  <si>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</si>
  <si>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</si>
  <si>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</si>
  <si>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</si>
  <si>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</si>
  <si>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</si>
  <si>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</si>
  <si>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</si>
  <si>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</si>
  <si>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</si>
  <si>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</si>
  <si>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</si>
  <si>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</si>
  <si>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</si>
  <si>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</si>
  <si>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</si>
  <si>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</si>
  <si>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</si>
  <si>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</si>
  <si>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</si>
  <si>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</si>
  <si>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</si>
  <si>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</si>
  <si>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</si>
  <si>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</si>
  <si>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</si>
  <si>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</si>
  <si>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</si>
  <si>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</si>
  <si>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</si>
  <si>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</si>
  <si>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</si>
  <si>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</si>
  <si>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</si>
  <si>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</si>
  <si>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</si>
  <si>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</si>
  <si>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</si>
  <si>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</si>
  <si>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</si>
  <si>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</si>
  <si>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</si>
  <si>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</si>
  <si>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</si>
  <si>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</si>
  <si>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</si>
  <si>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</si>
  <si>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</si>
  <si>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</si>
  <si>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</si>
  <si>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</si>
  <si>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</si>
  <si>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</si>
  <si>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</si>
  <si>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</si>
  <si>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</si>
  <si>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</si>
  <si>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</si>
  <si>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</si>
  <si>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</si>
  <si>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</si>
  <si>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</si>
  <si>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</si>
  <si>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</si>
  <si>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</si>
  <si>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</si>
  <si>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</si>
  <si>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</si>
  <si>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</si>
  <si>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</si>
  <si>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</si>
  <si>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</si>
  <si>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</si>
  <si>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</si>
  <si>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</si>
  <si>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</si>
  <si>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</si>
  <si>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</si>
  <si>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</si>
  <si>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</si>
  <si>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</si>
  <si>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</si>
  <si>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</si>
  <si>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</si>
  <si>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</si>
  <si>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</si>
  <si>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</si>
  <si>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</si>
  <si>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</si>
  <si>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</si>
  <si>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</si>
  <si>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</si>
  <si>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</si>
  <si>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</si>
  <si>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</si>
  <si>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</si>
  <si>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</si>
  <si>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</si>
  <si>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</si>
  <si>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</si>
  <si>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</si>
  <si>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</si>
  <si>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</si>
  <si>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</si>
  <si>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</si>
  <si>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</si>
  <si>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</si>
  <si>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</si>
  <si>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</si>
  <si>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</si>
  <si>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</si>
  <si>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</si>
  <si>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</si>
  <si>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</si>
  <si>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</si>
  <si>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</si>
  <si>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</si>
  <si>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</si>
  <si>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</si>
  <si>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</si>
  <si>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</si>
  <si>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</si>
  <si>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</si>
  <si>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</si>
  <si>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</si>
  <si>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</si>
  <si>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</si>
  <si>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</si>
  <si>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</si>
  <si>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</si>
  <si>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</si>
  <si>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</si>
  <si>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</si>
  <si>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</si>
  <si>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</si>
  <si>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</si>
  <si>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</si>
  <si>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</si>
  <si>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</si>
  <si>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</si>
  <si>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</si>
  <si>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</si>
  <si>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</si>
  <si>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</si>
  <si>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</si>
  <si>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</si>
  <si>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</si>
  <si>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</si>
  <si>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</si>
  <si>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</si>
  <si>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</si>
  <si>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</si>
  <si>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</si>
  <si>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</si>
  <si>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</si>
  <si>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</si>
  <si>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</si>
  <si>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</si>
  <si>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</si>
  <si>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</si>
  <si>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</si>
  <si>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</si>
  <si>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</si>
  <si>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</si>
  <si>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</si>
  <si>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</si>
  <si>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</si>
  <si>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</si>
  <si>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</si>
  <si>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</si>
  <si>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</si>
  <si>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</si>
  <si>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</si>
  <si>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</si>
  <si>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</si>
  <si>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</si>
  <si>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</si>
  <si>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</si>
  <si>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</si>
  <si>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</si>
  <si>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</si>
  <si>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</si>
  <si>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</si>
  <si>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</si>
  <si>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</si>
  <si>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</si>
  <si>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</si>
  <si>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</si>
  <si>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</si>
  <si>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</si>
  <si>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</si>
  <si>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</si>
  <si>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</si>
  <si>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</si>
  <si>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</si>
  <si>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</si>
  <si>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</si>
  <si>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</si>
  <si>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</si>
  <si>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</si>
  <si>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</si>
  <si>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</si>
  <si>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</si>
  <si>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</si>
  <si>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</si>
  <si>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</si>
  <si>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</si>
  <si>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</si>
  <si>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</si>
  <si>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</si>
  <si>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</si>
  <si>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</si>
  <si>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</si>
  <si>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</si>
  <si>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</si>
  <si>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</si>
  <si>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</si>
  <si>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</si>
  <si>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</si>
  <si>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</si>
  <si>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</si>
  <si>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</si>
  <si>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</si>
  <si>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</si>
  <si>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</si>
  <si>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</si>
  <si>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</si>
  <si>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</si>
  <si>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</si>
  <si>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</si>
  <si>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</si>
  <si>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</si>
  <si>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</si>
  <si>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</si>
  <si>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</si>
  <si>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</si>
  <si>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</si>
  <si>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</si>
  <si>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</si>
  <si>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</si>
  <si>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</si>
  <si>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</si>
  <si>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</si>
  <si>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</si>
  <si>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</si>
  <si>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</si>
  <si>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</si>
  <si>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</si>
  <si>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</si>
  <si>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</si>
  <si>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</si>
  <si>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</si>
  <si>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</si>
  <si>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</si>
  <si>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</si>
  <si>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</si>
  <si>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</si>
  <si>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</si>
  <si>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</si>
  <si>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</si>
  <si>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</si>
  <si>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</si>
  <si>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</si>
  <si>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</si>
  <si>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</si>
  <si>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</si>
  <si>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</si>
  <si>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</si>
  <si>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</si>
  <si>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</si>
  <si>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</si>
  <si>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</si>
  <si>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</si>
  <si>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</si>
  <si>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</si>
  <si>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</si>
  <si>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</si>
  <si>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</si>
  <si>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</si>
  <si>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</si>
  <si>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</si>
  <si>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</si>
  <si>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</si>
  <si>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</si>
  <si>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</si>
  <si>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</si>
  <si>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</si>
  <si>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</si>
  <si>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</si>
  <si>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</si>
  <si>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</si>
  <si>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</si>
  <si>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</si>
  <si>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</si>
  <si>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</si>
  <si>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</si>
  <si>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</si>
  <si>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</si>
  <si>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</si>
  <si>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</si>
  <si>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</si>
  <si>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</si>
  <si>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</si>
  <si>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</si>
  <si>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</si>
  <si>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</si>
  <si>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</si>
  <si>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</si>
  <si>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</si>
  <si>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</si>
  <si>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</si>
  <si>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</si>
  <si>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</si>
  <si>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</si>
  <si>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</si>
  <si>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</si>
  <si>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</si>
  <si>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</si>
  <si>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</si>
  <si>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</si>
  <si>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</si>
  <si>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</si>
  <si>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</si>
  <si>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</si>
  <si>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</si>
  <si>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</si>
  <si>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</si>
  <si>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</si>
  <si>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</si>
  <si>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</si>
  <si>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</si>
  <si>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</si>
  <si>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</si>
  <si>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</si>
  <si>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</si>
  <si>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</si>
  <si>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</si>
  <si>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</si>
  <si>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</si>
  <si>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</si>
  <si>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</si>
  <si>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</si>
  <si>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</si>
  <si>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</si>
  <si>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</si>
  <si>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</si>
  <si>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</si>
  <si>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</si>
  <si>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</si>
  <si>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</si>
  <si>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</si>
  <si>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</si>
  <si>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</si>
  <si>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</si>
  <si>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</si>
  <si>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</si>
  <si>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</si>
  <si>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</si>
  <si>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</si>
  <si>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</si>
  <si>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</si>
  <si>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</si>
  <si>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</si>
  <si>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</si>
  <si>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</si>
  <si>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</si>
  <si>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</si>
  <si>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</si>
  <si>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</si>
  <si>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</si>
  <si>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</si>
  <si>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</si>
  <si>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</si>
  <si>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</si>
  <si>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</si>
  <si>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</si>
  <si>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</si>
  <si>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</si>
  <si>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</si>
  <si>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</si>
  <si>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</si>
  <si>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</si>
  <si>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</si>
  <si>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</si>
  <si>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</si>
  <si>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</si>
  <si>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</si>
  <si>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</si>
  <si>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</si>
  <si>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</si>
  <si>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</si>
  <si>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</si>
  <si>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</si>
  <si>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</si>
  <si>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</si>
  <si>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</si>
  <si>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</si>
  <si>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</si>
  <si>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</si>
  <si>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</si>
  <si>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</si>
  <si>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</si>
  <si>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</si>
  <si>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</si>
  <si>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</si>
  <si>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</si>
  <si>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</si>
  <si>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</si>
  <si>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</si>
  <si>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</si>
  <si>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</si>
  <si>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</si>
  <si>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</si>
  <si>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</si>
  <si>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</si>
  <si>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</si>
  <si>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</si>
  <si>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</si>
  <si>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</si>
  <si>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</si>
  <si>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</si>
  <si>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</si>
  <si>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</si>
  <si>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</si>
  <si>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</si>
  <si>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</si>
  <si>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</si>
  <si>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</si>
  <si>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</si>
  <si>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</si>
  <si>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</si>
  <si>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</si>
  <si>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</si>
  <si>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</si>
  <si>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</si>
  <si>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</si>
  <si>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</si>
  <si>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</si>
  <si>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</si>
  <si>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</si>
  <si>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</si>
  <si>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</si>
  <si>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</si>
  <si>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</si>
  <si>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</si>
  <si>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</si>
  <si>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</si>
  <si>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</si>
  <si>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</si>
  <si>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</si>
  <si>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</si>
  <si>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</si>
  <si>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</si>
  <si>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</si>
  <si>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</si>
  <si>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</si>
  <si>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</si>
  <si>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</si>
  <si>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</si>
  <si>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</si>
  <si>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</si>
  <si>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</si>
  <si>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</si>
  <si>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</si>
  <si>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</si>
  <si>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</si>
  <si>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</si>
  <si>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</si>
  <si>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</si>
  <si>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</si>
  <si>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</si>
  <si>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</si>
  <si>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</si>
  <si>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</si>
  <si>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</si>
  <si>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</si>
  <si>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</si>
  <si>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</si>
  <si>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</si>
  <si>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</si>
  <si>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</si>
  <si>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</si>
  <si>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</si>
  <si>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</si>
  <si>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</si>
  <si>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</si>
  <si>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</si>
  <si>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</si>
  <si>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</si>
  <si>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</si>
  <si>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</si>
  <si>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</si>
  <si>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</si>
  <si>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</si>
  <si>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</si>
  <si>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</si>
  <si>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</si>
  <si>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</si>
  <si>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</si>
  <si>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</si>
  <si>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</si>
  <si>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</si>
  <si>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</si>
  <si>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</si>
  <si>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</si>
  <si>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</si>
  <si>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</si>
  <si>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</si>
  <si>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</si>
  <si>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</si>
  <si>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</si>
  <si>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</si>
  <si>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</si>
  <si>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</si>
  <si>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</si>
  <si>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</si>
  <si>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</si>
  <si>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</si>
  <si>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</si>
  <si>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</si>
  <si>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</si>
  <si>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</si>
  <si>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</si>
  <si>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</si>
  <si>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</si>
  <si>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</si>
  <si>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</si>
  <si>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</si>
  <si>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</si>
  <si>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</si>
  <si>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</si>
  <si>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</si>
  <si>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</si>
  <si>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</si>
  <si>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</si>
  <si>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</si>
  <si>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</si>
  <si>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</si>
  <si>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</si>
  <si>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</si>
  <si>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</si>
  <si>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</si>
  <si>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</si>
  <si>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</si>
  <si>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</si>
  <si>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</si>
  <si>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</si>
  <si>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</si>
  <si>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</si>
  <si>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</si>
  <si>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</si>
  <si>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</si>
  <si>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</si>
  <si>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</si>
  <si>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</si>
  <si>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</si>
  <si>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</si>
  <si>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</si>
  <si>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</si>
  <si>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</si>
  <si>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</si>
  <si>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</si>
  <si>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</si>
  <si>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</si>
  <si>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</si>
  <si>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</si>
  <si>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</si>
  <si>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</si>
  <si>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</si>
  <si>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</si>
  <si>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</si>
  <si>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</si>
  <si>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</si>
  <si>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</si>
  <si>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</si>
  <si>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</si>
  <si>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</si>
  <si>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</si>
  <si>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</si>
  <si>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</si>
  <si>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</si>
  <si>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</si>
  <si>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</si>
  <si>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</si>
  <si>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</si>
  <si>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</si>
  <si>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</si>
  <si>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</si>
  <si>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</si>
  <si>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</si>
  <si>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</si>
  <si>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</si>
  <si>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</si>
  <si>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</si>
  <si>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</si>
  <si>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</si>
  <si>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</si>
  <si>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</si>
  <si>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</si>
  <si>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</si>
  <si>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</si>
  <si>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</si>
  <si>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</si>
  <si>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</si>
  <si>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</si>
  <si>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</si>
  <si>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</si>
  <si>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</si>
  <si>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</si>
  <si>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</si>
  <si>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</si>
  <si>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</si>
  <si>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</si>
  <si>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</si>
  <si>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</si>
  <si>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</si>
  <si>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</si>
  <si>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</si>
  <si>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</si>
  <si>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</si>
  <si>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</si>
  <si>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</si>
  <si>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</si>
  <si>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</si>
  <si>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</si>
  <si>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</si>
  <si>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</si>
  <si>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</si>
  <si>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</si>
  <si>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</si>
  <si>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</si>
  <si>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</si>
  <si>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</si>
  <si>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</si>
  <si>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</si>
  <si>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</si>
  <si>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</si>
  <si>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</si>
  <si>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</si>
  <si>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</si>
  <si>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</si>
  <si>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</si>
  <si>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</si>
  <si>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</si>
  <si>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</si>
  <si>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</si>
  <si>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</si>
  <si>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</si>
  <si>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</si>
  <si>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</si>
  <si>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</si>
  <si>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</si>
  <si>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</si>
  <si>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</si>
  <si>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</si>
  <si>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</si>
  <si>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</si>
  <si>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</si>
  <si>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</si>
  <si>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</si>
  <si>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</si>
  <si>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</si>
  <si>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</si>
  <si>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</si>
  <si>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</si>
  <si>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</si>
  <si>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</si>
  <si>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</si>
  <si>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</si>
  <si>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</si>
  <si>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</si>
  <si>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</si>
  <si>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</si>
  <si>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</si>
  <si>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</si>
  <si>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</si>
  <si>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</si>
  <si>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</si>
  <si>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</si>
  <si>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</si>
  <si>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</si>
  <si>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</si>
  <si>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</si>
  <si>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</si>
  <si>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</si>
  <si>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</si>
  <si>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</si>
  <si>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</si>
  <si>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</si>
  <si>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</si>
  <si>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</si>
  <si>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</si>
  <si>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</si>
  <si>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</si>
  <si>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</si>
  <si>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</si>
  <si>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</si>
  <si>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</si>
  <si>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</si>
  <si>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</si>
  <si>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</si>
  <si>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</si>
  <si>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</si>
  <si>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</si>
  <si>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</si>
  <si>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</si>
  <si>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</si>
  <si>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</si>
  <si>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</si>
  <si>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</si>
  <si>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</si>
  <si>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</si>
  <si>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</si>
  <si>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</si>
  <si>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</si>
  <si>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</si>
  <si>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</si>
  <si>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</si>
  <si>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</si>
  <si>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</si>
  <si>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</si>
  <si>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</si>
  <si>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</si>
  <si>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</si>
  <si>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</si>
  <si>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</si>
  <si>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</si>
  <si>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</si>
  <si>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</si>
  <si>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</si>
  <si>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</si>
  <si>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</si>
  <si>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</si>
  <si>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</si>
  <si>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</si>
  <si>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</si>
  <si>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</si>
  <si>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</si>
  <si>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</si>
  <si>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</si>
  <si>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</si>
  <si>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</si>
  <si>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</si>
  <si>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</si>
  <si>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</si>
  <si>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</si>
  <si>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</si>
  <si>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</si>
  <si>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</si>
  <si>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</si>
  <si>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</si>
  <si>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</si>
  <si>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</si>
  <si>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</si>
  <si>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</si>
  <si>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</si>
  <si>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</si>
  <si>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</si>
  <si>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</si>
  <si>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</si>
  <si>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</si>
  <si>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</si>
  <si>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</si>
  <si>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</si>
  <si>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</si>
  <si>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</si>
  <si>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</si>
  <si>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</si>
  <si>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</si>
  <si>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</si>
  <si>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</si>
  <si>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</si>
  <si>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</si>
  <si>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</si>
  <si>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</si>
  <si>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</si>
  <si>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</si>
  <si>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</si>
  <si>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</si>
  <si>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</si>
  <si>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</si>
  <si>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</si>
  <si>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</si>
  <si>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</si>
  <si>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</si>
  <si>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</si>
  <si>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</si>
  <si>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</si>
  <si>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</si>
  <si>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</si>
  <si>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</si>
  <si>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</si>
  <si>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</si>
  <si>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</si>
  <si>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</si>
  <si>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</si>
  <si>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</si>
  <si>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</si>
  <si>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</si>
  <si>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</si>
  <si>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</si>
  <si>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</si>
  <si>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</si>
  <si>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</si>
  <si>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</si>
  <si>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</si>
  <si>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</si>
  <si>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</si>
  <si>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</si>
  <si>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</si>
  <si>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</si>
  <si>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</si>
  <si>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</si>
  <si>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</si>
  <si>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</si>
  <si>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</si>
  <si>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</si>
  <si>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</si>
  <si>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</si>
  <si>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</si>
  <si>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</si>
  <si>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</si>
  <si>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</si>
  <si>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</si>
  <si>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</si>
  <si>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</si>
  <si>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</si>
  <si>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</si>
  <si>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</si>
  <si>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</si>
  <si>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</si>
  <si>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</si>
  <si>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</si>
  <si>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</si>
  <si>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</si>
  <si>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</si>
  <si>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</si>
  <si>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</si>
  <si>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</si>
  <si>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</si>
  <si>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</si>
  <si>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</si>
  <si>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</si>
  <si>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</si>
  <si>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</si>
  <si>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</si>
  <si>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</si>
  <si>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</si>
  <si>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</si>
  <si>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</si>
  <si>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</si>
  <si>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</si>
  <si>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</si>
  <si>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</si>
  <si>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</si>
  <si>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</si>
  <si>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</si>
  <si>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</si>
  <si>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</si>
  <si>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</si>
  <si>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</si>
  <si>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</si>
  <si>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</si>
  <si>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</si>
  <si>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</si>
  <si>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</si>
  <si>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</si>
  <si>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</si>
  <si>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</si>
  <si>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</si>
  <si>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</si>
  <si>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</si>
  <si>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</si>
  <si>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</si>
  <si>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</si>
  <si>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</si>
  <si>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</si>
  <si>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</si>
  <si>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</si>
  <si>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</si>
  <si>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</si>
  <si>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</si>
  <si>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</si>
  <si>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</si>
  <si>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</si>
  <si>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</si>
  <si>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</si>
  <si>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</si>
  <si>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</si>
  <si>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</si>
  <si>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</si>
  <si>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</si>
  <si>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</si>
  <si>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</si>
  <si>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</si>
  <si>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</si>
  <si>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</si>
  <si>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</si>
  <si>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</si>
  <si>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</si>
  <si>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</si>
  <si>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</si>
  <si>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</si>
  <si>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</si>
  <si>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</si>
  <si>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</si>
  <si>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</si>
  <si>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</si>
  <si>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</si>
  <si>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</si>
  <si>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</si>
  <si>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</si>
  <si>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</si>
  <si>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</si>
  <si>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</si>
  <si>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</si>
  <si>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</si>
  <si>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</si>
  <si>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</si>
  <si>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</si>
  <si>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</si>
  <si>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</si>
  <si>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</si>
  <si>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</si>
  <si>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</si>
  <si>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</si>
  <si>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</si>
  <si>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</si>
  <si>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</si>
  <si>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</si>
  <si>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</si>
  <si>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</si>
  <si>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</si>
  <si>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</si>
  <si>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</si>
  <si>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</si>
  <si>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</si>
  <si>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</si>
  <si>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</si>
  <si>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</si>
  <si>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</si>
  <si>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</si>
  <si>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</si>
  <si>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</si>
  <si>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</si>
  <si>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</si>
  <si>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</si>
  <si>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</si>
  <si>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</si>
  <si>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</si>
  <si>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</si>
  <si>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</si>
  <si>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</si>
  <si>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</si>
  <si>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</si>
  <si>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</si>
  <si>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</si>
  <si>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</si>
  <si>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</si>
  <si>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</si>
  <si>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</si>
  <si>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</si>
  <si>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</si>
  <si>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</si>
  <si>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</si>
  <si>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</si>
  <si>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</si>
  <si>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</si>
  <si>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</si>
  <si>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</si>
  <si>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</si>
  <si>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</si>
  <si>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</si>
  <si>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</si>
  <si>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</si>
  <si>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</si>
  <si>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</si>
  <si>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</si>
  <si>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</si>
  <si>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</si>
  <si>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</si>
  <si>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</si>
  <si>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</si>
  <si>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</si>
  <si>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</si>
  <si>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</si>
  <si>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</si>
  <si>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</si>
  <si>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</si>
  <si>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</si>
  <si>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</si>
  <si>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</si>
  <si>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</si>
  <si>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</si>
  <si>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</si>
  <si>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</si>
  <si>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</si>
  <si>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</si>
  <si>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</si>
  <si>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</si>
  <si>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</si>
  <si>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</si>
  <si>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</si>
  <si>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</si>
  <si>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</si>
  <si>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</si>
  <si>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</si>
  <si>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</si>
  <si>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</si>
  <si>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</si>
  <si>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</si>
  <si>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</si>
  <si>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</si>
  <si>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</si>
  <si>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</si>
  <si>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</si>
  <si>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</si>
  <si>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</si>
  <si>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</si>
  <si>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</si>
  <si>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</si>
  <si>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</si>
  <si>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</si>
  <si>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</si>
  <si>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</si>
  <si>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</si>
  <si>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</si>
  <si>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</si>
  <si>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</si>
  <si>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</si>
  <si>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</si>
  <si>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</si>
  <si>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</si>
  <si>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</si>
  <si>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</si>
  <si>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</si>
  <si>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</si>
  <si>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</si>
  <si>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</si>
  <si>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</si>
  <si>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</si>
  <si>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</si>
  <si>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</si>
  <si>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</si>
  <si>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</si>
  <si>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</si>
  <si>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</si>
  <si>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</si>
  <si>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</si>
  <si>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</si>
  <si>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</si>
  <si>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</si>
  <si>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</si>
  <si>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</si>
  <si>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</si>
  <si>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</si>
  <si>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</si>
  <si>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</si>
  <si>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</si>
  <si>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</si>
  <si>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</si>
  <si>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</si>
  <si>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</si>
  <si>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</si>
  <si>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</si>
  <si>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</si>
  <si>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</si>
  <si>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</si>
  <si>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</si>
  <si>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</si>
  <si>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</si>
  <si>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</si>
  <si>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</si>
  <si>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</si>
  <si>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</si>
  <si>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</si>
  <si>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</si>
  <si>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</si>
  <si>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</si>
  <si>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</si>
  <si>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</si>
  <si>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</si>
  <si>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</si>
  <si>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</si>
  <si>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</si>
  <si>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</si>
  <si>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</si>
  <si>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</si>
  <si>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</si>
  <si>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</si>
  <si>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</si>
  <si>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</si>
  <si>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</si>
  <si>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</si>
  <si>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</si>
  <si>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</si>
  <si>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</si>
  <si>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</si>
  <si>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</si>
  <si>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</si>
  <si>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</si>
  <si>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</si>
  <si>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</si>
  <si>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</si>
  <si>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</si>
  <si>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</si>
  <si>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</si>
  <si>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</si>
  <si>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</si>
  <si>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</si>
  <si>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</si>
  <si>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</si>
  <si>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</si>
  <si>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</si>
  <si>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</si>
  <si>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</si>
  <si>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</si>
  <si>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</si>
  <si>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</si>
  <si>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</si>
  <si>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</si>
  <si>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</si>
  <si>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</si>
  <si>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</si>
  <si>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</si>
  <si>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</si>
  <si>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</si>
  <si>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</si>
  <si>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</si>
  <si>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</si>
  <si>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</si>
  <si>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</si>
  <si>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</si>
  <si>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</si>
  <si>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</si>
  <si>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</si>
  <si>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</si>
  <si>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</si>
  <si>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</si>
  <si>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</si>
  <si>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</si>
  <si>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</si>
  <si>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</si>
  <si>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</si>
  <si>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</si>
  <si>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</si>
  <si>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</si>
  <si>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</si>
  <si>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</si>
  <si>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</si>
  <si>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</si>
  <si>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</si>
  <si>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</si>
  <si>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</si>
  <si>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</si>
  <si>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</si>
  <si>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</si>
  <si>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</si>
  <si>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</si>
  <si>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</si>
  <si>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</si>
  <si>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</si>
  <si>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</si>
  <si>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</si>
  <si>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</si>
  <si>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</si>
  <si>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</si>
  <si>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</si>
  <si>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</si>
  <si>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</si>
  <si>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</si>
  <si>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</si>
  <si>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</si>
  <si>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</si>
  <si>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</si>
  <si>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</si>
  <si>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</si>
  <si>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</si>
  <si>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</si>
  <si>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</si>
  <si>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</si>
  <si>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</si>
  <si>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</si>
  <si>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</si>
  <si>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</si>
  <si>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</si>
  <si>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</si>
  <si>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</si>
  <si>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</si>
  <si>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</si>
  <si>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</si>
  <si>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</si>
  <si>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</si>
  <si>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</si>
  <si>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</si>
  <si>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</si>
  <si>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</si>
  <si>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</si>
  <si>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</si>
  <si>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</si>
  <si>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</si>
  <si>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</si>
  <si>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</si>
  <si>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</si>
  <si>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</si>
  <si>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</si>
  <si>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</si>
  <si>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</si>
  <si>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</si>
  <si>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</si>
  <si>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</si>
  <si>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</si>
  <si>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</si>
  <si>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</si>
  <si>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</si>
  <si>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</si>
  <si>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</si>
  <si>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</si>
  <si>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</si>
  <si>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</si>
  <si>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</si>
  <si>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</si>
  <si>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</si>
  <si>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</si>
  <si>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</si>
  <si>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</si>
  <si>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</si>
  <si>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</si>
  <si>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</si>
  <si>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</si>
  <si>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</si>
  <si>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</si>
  <si>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</si>
  <si>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</si>
  <si>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</si>
  <si>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</si>
  <si>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</si>
  <si>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</si>
  <si>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</si>
  <si>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</si>
  <si>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</si>
  <si>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</si>
  <si>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</si>
  <si>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</si>
  <si>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</si>
  <si>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</si>
  <si>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</si>
  <si>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</si>
  <si>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</si>
  <si>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</si>
  <si>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</si>
  <si>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</si>
  <si>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</si>
  <si>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</si>
  <si>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</si>
  <si>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</si>
  <si>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</si>
  <si>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</si>
  <si>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</si>
  <si>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</si>
  <si>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</si>
  <si>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</si>
  <si>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</si>
  <si>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</si>
  <si>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</si>
  <si>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</si>
  <si>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</si>
  <si>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</si>
  <si>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</si>
  <si>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</si>
  <si>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</si>
  <si>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</si>
  <si>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</si>
  <si>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</si>
  <si>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</si>
  <si>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</si>
  <si>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</si>
  <si>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</si>
  <si>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</si>
  <si>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</si>
  <si>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</si>
  <si>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</si>
  <si>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</si>
  <si>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</si>
  <si>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</si>
  <si>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</si>
  <si>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</si>
  <si>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</si>
  <si>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</si>
  <si>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</si>
  <si>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</si>
  <si>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</si>
  <si>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</si>
  <si>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</si>
  <si>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</si>
  <si>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</si>
  <si>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</si>
  <si>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</si>
  <si>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</si>
  <si>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</si>
  <si>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</si>
  <si>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</si>
  <si>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</si>
  <si>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</si>
  <si>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</si>
  <si>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</si>
  <si>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</si>
  <si>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</si>
  <si>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</si>
  <si>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</si>
  <si>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</si>
  <si>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</si>
  <si>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</si>
  <si>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</si>
  <si>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</si>
  <si>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</si>
  <si>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</si>
  <si>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</si>
  <si>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</si>
  <si>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</si>
  <si>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</si>
  <si>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</si>
  <si>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</si>
  <si>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</si>
  <si>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</si>
  <si>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</si>
  <si>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</si>
  <si>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</si>
  <si>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</si>
  <si>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</si>
  <si>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</si>
  <si>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</si>
  <si>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</si>
  <si>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</si>
  <si>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</si>
  <si>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</si>
  <si>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</si>
  <si>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</si>
  <si>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</si>
  <si>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</si>
  <si>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</si>
  <si>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</si>
  <si>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</si>
  <si>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</si>
  <si>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</si>
  <si>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</si>
  <si>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</si>
  <si>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</si>
  <si>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</si>
  <si>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</si>
  <si>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</si>
  <si>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</si>
  <si>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</si>
  <si>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</si>
  <si>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</si>
  <si>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</si>
  <si>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</si>
  <si>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</si>
  <si>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</si>
  <si>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</si>
  <si>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</si>
  <si>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</si>
  <si>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</si>
  <si>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</si>
  <si>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</si>
  <si>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</si>
  <si>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</si>
  <si>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</si>
  <si>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</si>
  <si>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</si>
  <si>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</si>
  <si>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</si>
  <si>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</si>
  <si>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</si>
  <si>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</si>
  <si>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</si>
  <si>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</si>
  <si>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</si>
  <si>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</si>
  <si>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</si>
  <si>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</si>
  <si>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</si>
  <si>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</si>
  <si>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</si>
  <si>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</si>
  <si>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</si>
  <si>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</si>
  <si>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</si>
  <si>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</si>
  <si>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</si>
  <si>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</si>
  <si>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</si>
  <si>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</si>
  <si>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</si>
  <si>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</si>
  <si>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</si>
  <si>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</si>
  <si>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</si>
  <si>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</si>
  <si>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</si>
  <si>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</si>
  <si>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</si>
  <si>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</si>
  <si>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</si>
  <si>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</si>
  <si>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</si>
  <si>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</si>
  <si>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</si>
  <si>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</si>
  <si>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</si>
  <si>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</si>
  <si>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</si>
  <si>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</si>
  <si>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</si>
  <si>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</si>
  <si>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</si>
  <si>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</si>
  <si>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</si>
  <si>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</si>
  <si>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</si>
  <si>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</si>
  <si>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</si>
  <si>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</si>
  <si>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</si>
  <si>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</si>
  <si>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</si>
  <si>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</si>
  <si>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</si>
  <si>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</si>
  <si>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</si>
  <si>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</si>
  <si>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</si>
  <si>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</si>
  <si>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</si>
  <si>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</si>
  <si>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</si>
  <si>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</si>
  <si>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</si>
  <si>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</si>
  <si>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</si>
  <si>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</si>
  <si>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</si>
  <si>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</si>
  <si>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</si>
  <si>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</si>
  <si>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</si>
  <si>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</si>
  <si>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</si>
  <si>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</si>
  <si>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</si>
  <si>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</si>
  <si>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</si>
  <si>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</si>
  <si>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</si>
  <si>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</si>
  <si>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</si>
  <si>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</si>
  <si>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</si>
  <si>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</si>
  <si>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</si>
  <si>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</si>
  <si>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</si>
  <si>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</si>
  <si>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</si>
  <si>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</si>
  <si>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</si>
  <si>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</si>
  <si>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</si>
  <si>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</si>
  <si>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</si>
  <si>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</si>
  <si>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</si>
  <si>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</si>
  <si>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</si>
  <si>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</si>
  <si>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</si>
  <si>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</si>
  <si>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</si>
  <si>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</si>
  <si>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</si>
  <si>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</si>
  <si>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</si>
  <si>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</si>
  <si>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</si>
  <si>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</si>
  <si>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</si>
  <si>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</si>
  <si>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</si>
  <si>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</si>
  <si>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</si>
  <si>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</si>
  <si>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</si>
  <si>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</si>
  <si>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</si>
  <si>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</si>
  <si>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</si>
  <si>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</si>
  <si>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</si>
  <si>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</si>
  <si>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</si>
  <si>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</si>
  <si>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</si>
  <si>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</si>
  <si>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</si>
  <si>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</si>
  <si>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</si>
  <si>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</si>
  <si>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</si>
  <si>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</si>
  <si>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</si>
  <si>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</si>
  <si>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</si>
  <si>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</si>
  <si>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</si>
  <si>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</si>
  <si>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</si>
  <si>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</si>
  <si>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</si>
  <si>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</si>
  <si>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</si>
  <si>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</si>
  <si>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</si>
  <si>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</si>
  <si>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</si>
  <si>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</si>
  <si>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</si>
  <si>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</si>
  <si>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</si>
  <si>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</si>
  <si>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</si>
  <si>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</si>
  <si>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</si>
  <si>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</si>
  <si>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</si>
  <si>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</si>
  <si>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</si>
  <si>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</si>
  <si>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</si>
  <si>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</si>
  <si>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</si>
  <si>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</si>
  <si>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</si>
  <si>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</si>
  <si>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</si>
  <si>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</si>
  <si>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</si>
  <si>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</si>
  <si>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</si>
  <si>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</si>
  <si>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</si>
  <si>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</si>
  <si>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</si>
  <si>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</si>
  <si>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</si>
  <si>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</si>
  <si>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</si>
  <si>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</si>
  <si>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</si>
  <si>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</si>
  <si>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</si>
  <si>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</si>
  <si>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</si>
  <si>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</si>
  <si>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</si>
  <si>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</si>
  <si>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</si>
  <si>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</si>
  <si>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</si>
  <si>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</si>
  <si>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</si>
  <si>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</si>
  <si>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</si>
  <si>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</si>
  <si>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</si>
  <si>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</si>
  <si>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</si>
  <si>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</si>
  <si>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</si>
  <si>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</si>
  <si>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</si>
  <si>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</si>
  <si>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</si>
  <si>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</si>
  <si>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</si>
  <si>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</si>
  <si>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</si>
  <si>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</si>
  <si>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</si>
  <si>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</si>
  <si>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</si>
  <si>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</si>
  <si>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</si>
  <si>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</si>
  <si>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</si>
  <si>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</si>
  <si>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</si>
  <si>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</si>
  <si>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</si>
  <si>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</si>
  <si>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</si>
  <si>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</si>
  <si>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</si>
  <si>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</si>
  <si>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</si>
  <si>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</si>
  <si>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</si>
  <si>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</si>
  <si>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</si>
  <si>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</si>
  <si>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</si>
  <si>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</si>
  <si>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</si>
  <si>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</si>
  <si>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</si>
  <si>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</si>
  <si>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</si>
  <si>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</si>
  <si>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</si>
  <si>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</si>
  <si>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</si>
  <si>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</si>
  <si>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</si>
  <si>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</si>
  <si>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</si>
  <si>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</si>
  <si>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</si>
  <si>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</si>
  <si>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</si>
  <si>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</si>
  <si>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</si>
  <si>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</si>
  <si>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</si>
  <si>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</si>
  <si>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</si>
  <si>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</si>
  <si>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</si>
  <si>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</si>
  <si>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</si>
  <si>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</si>
  <si>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</si>
  <si>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</si>
  <si>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</si>
  <si>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</si>
  <si>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</si>
  <si>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</si>
  <si>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</si>
  <si>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</si>
  <si>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</si>
  <si>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</si>
  <si>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</si>
  <si>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</si>
  <si>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</si>
  <si>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</si>
  <si>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</si>
  <si>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</si>
  <si>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</si>
  <si>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</si>
  <si>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</si>
  <si>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</si>
  <si>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</si>
  <si>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</si>
  <si>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</si>
  <si>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</si>
  <si>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</si>
  <si>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</si>
  <si>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</si>
  <si>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</si>
  <si>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</si>
  <si>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</si>
  <si>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</si>
  <si>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</si>
  <si>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</si>
  <si>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</si>
  <si>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</si>
  <si>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</si>
  <si>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</si>
  <si>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</si>
  <si>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</si>
  <si>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</si>
  <si>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</si>
  <si>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</si>
  <si>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</si>
  <si>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</si>
  <si>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</si>
  <si>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</si>
  <si>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</si>
  <si>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</si>
  <si>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</si>
  <si>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</si>
  <si>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</si>
  <si>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</si>
  <si>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</si>
  <si>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</si>
  <si>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</si>
  <si>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</si>
  <si>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</si>
  <si>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</si>
  <si>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</si>
  <si>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</si>
  <si>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</si>
  <si>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</si>
  <si>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</si>
  <si>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</si>
  <si>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</si>
  <si>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</si>
  <si>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</si>
  <si>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</si>
  <si>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</si>
  <si>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</si>
  <si>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</si>
  <si>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</si>
  <si>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</si>
  <si>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</si>
  <si>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</si>
  <si>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</si>
  <si>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</si>
  <si>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</si>
  <si>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</si>
  <si>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</si>
  <si>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</si>
  <si>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</si>
  <si>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</si>
  <si>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</si>
  <si>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</si>
  <si>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</si>
  <si>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</si>
  <si>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</si>
  <si>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</si>
  <si>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</si>
  <si>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</si>
  <si>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</si>
  <si>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</si>
  <si>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</si>
  <si>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</si>
  <si>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</si>
  <si>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</si>
  <si>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</si>
  <si>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</si>
  <si>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</si>
  <si>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</si>
  <si>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</si>
  <si>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</si>
  <si>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</si>
  <si>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</si>
  <si>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</si>
  <si>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</si>
  <si>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</si>
  <si>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</si>
  <si>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</si>
  <si>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</si>
  <si>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</si>
  <si>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</si>
  <si>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</si>
  <si>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</si>
  <si>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</si>
  <si>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</si>
  <si>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</si>
  <si>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</si>
  <si>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</si>
  <si>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</si>
  <si>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</si>
  <si>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</si>
  <si>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</si>
  <si>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</si>
  <si>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</si>
  <si>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</si>
  <si>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</si>
  <si>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</si>
  <si>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</si>
  <si>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</si>
  <si>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</si>
  <si>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</si>
  <si>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</si>
  <si>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</si>
  <si>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</si>
  <si>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</si>
  <si>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</si>
  <si>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</si>
  <si>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</si>
  <si>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</si>
  <si>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</si>
  <si>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</si>
  <si>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</si>
  <si>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</si>
  <si>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</si>
  <si>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</si>
  <si>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</si>
  <si>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</si>
  <si>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</si>
  <si>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</si>
  <si>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</si>
  <si>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</si>
  <si>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</si>
  <si>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</si>
  <si>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</si>
  <si>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</si>
  <si>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</si>
  <si>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</si>
  <si>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</si>
  <si>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</si>
  <si>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</si>
  <si>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</si>
  <si>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</si>
  <si>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</si>
  <si>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</si>
  <si>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</si>
  <si>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</si>
  <si>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</si>
  <si>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</si>
  <si>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</si>
  <si>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</si>
  <si>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</si>
  <si>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</si>
  <si>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</si>
  <si>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</si>
  <si>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</si>
  <si>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</si>
  <si>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</si>
  <si>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</si>
  <si>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</si>
  <si>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</si>
  <si>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</si>
  <si>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</si>
  <si>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</si>
  <si>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</si>
  <si>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</si>
  <si>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</si>
  <si>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</si>
  <si>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</si>
  <si>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</si>
  <si>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</si>
  <si>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</si>
  <si>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</si>
  <si>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</si>
  <si>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</si>
  <si>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</si>
  <si>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</si>
  <si>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</si>
  <si>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</si>
  <si>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</si>
  <si>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</si>
  <si>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</si>
  <si>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</si>
  <si>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</si>
  <si>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</si>
  <si>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</si>
  <si>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</si>
  <si>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</si>
  <si>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</si>
  <si>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</si>
  <si>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</si>
  <si>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</si>
  <si>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</si>
  <si>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</si>
  <si>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</si>
  <si>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</si>
  <si>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</si>
  <si>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</si>
  <si>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</si>
  <si>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</si>
  <si>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</si>
  <si>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</si>
  <si>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</si>
  <si>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</si>
  <si>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</si>
  <si>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</si>
  <si>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</si>
  <si>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</si>
  <si>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</si>
  <si>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</si>
  <si>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</si>
  <si>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</si>
  <si>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</si>
  <si>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</si>
  <si>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</si>
  <si>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</si>
  <si>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</si>
  <si>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</si>
  <si>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</si>
  <si>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</si>
  <si>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</si>
  <si>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</si>
  <si>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</si>
  <si>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</si>
  <si>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</si>
  <si>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</si>
  <si>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</si>
  <si>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</si>
  <si>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</si>
  <si>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</si>
  <si>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</si>
  <si>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</si>
  <si>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</si>
  <si>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</si>
  <si>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</si>
  <si>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</si>
  <si>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</si>
  <si>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</si>
  <si>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</si>
  <si>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</si>
  <si>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</si>
  <si>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</si>
  <si>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</si>
  <si>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</si>
  <si>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</si>
  <si>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</si>
  <si>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</si>
  <si>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</si>
  <si>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</si>
  <si>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</si>
  <si>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</si>
  <si>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</si>
  <si>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</si>
  <si>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</si>
  <si>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</si>
  <si>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</si>
  <si>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</si>
  <si>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</si>
  <si>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</si>
  <si>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</si>
  <si>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</si>
  <si>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</si>
  <si>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</si>
  <si>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</si>
  <si>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</si>
  <si>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</si>
  <si>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</si>
  <si>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</si>
  <si>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</si>
  <si>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</si>
  <si>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</si>
  <si>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</si>
  <si>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</si>
  <si>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</si>
  <si>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</si>
  <si>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</si>
  <si>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</si>
  <si>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</si>
  <si>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</si>
  <si>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</si>
  <si>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</si>
  <si>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</si>
  <si>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</si>
  <si>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</si>
  <si>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</si>
  <si>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</si>
  <si>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</si>
  <si>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</si>
  <si>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</si>
  <si>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</si>
  <si>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</si>
  <si>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</si>
  <si>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</si>
  <si>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</si>
  <si>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</si>
  <si>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</si>
  <si>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</si>
  <si>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</si>
  <si>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</si>
  <si>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</si>
  <si>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</si>
  <si>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</si>
  <si>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</si>
  <si>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</si>
  <si>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</si>
  <si>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</si>
  <si>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</si>
  <si>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</si>
  <si>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</si>
  <si>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</si>
  <si>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</si>
  <si>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</si>
  <si>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</si>
  <si>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</si>
  <si>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</si>
  <si>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</si>
  <si>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</si>
  <si>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</si>
  <si>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</si>
  <si>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</si>
  <si>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</si>
  <si>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</si>
  <si>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</si>
  <si>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</si>
  <si>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</si>
  <si>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</si>
  <si>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</si>
  <si>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</si>
  <si>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</si>
  <si>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</si>
  <si>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</si>
  <si>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</si>
  <si>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</si>
  <si>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</si>
  <si>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</si>
  <si>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</si>
  <si>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</si>
  <si>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</si>
  <si>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</si>
  <si>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</si>
  <si>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</si>
  <si>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</si>
  <si>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</si>
  <si>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</si>
  <si>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</si>
  <si>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</si>
  <si>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</si>
  <si>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</si>
  <si>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</si>
  <si>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</si>
  <si>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</si>
  <si>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</si>
  <si>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</si>
  <si>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</si>
  <si>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</si>
  <si>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</si>
  <si>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</si>
  <si>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</si>
  <si>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</si>
  <si>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</si>
  <si>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</si>
  <si>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</si>
  <si>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</si>
  <si>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</si>
  <si>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</si>
  <si>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</si>
  <si>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</si>
  <si>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</si>
  <si>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</si>
  <si>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</si>
  <si>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</si>
  <si>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</si>
  <si>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</si>
  <si>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</si>
  <si>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</si>
  <si>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</si>
  <si>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</si>
  <si>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</si>
  <si>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</si>
  <si>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</si>
  <si>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</si>
  <si>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</si>
  <si>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</si>
  <si>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</si>
  <si>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</si>
  <si>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</si>
  <si>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</si>
  <si>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</si>
  <si>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</si>
  <si>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</si>
  <si>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</si>
  <si>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</si>
  <si>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</si>
  <si>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</si>
  <si>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</si>
  <si>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</si>
  <si>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</si>
  <si>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</si>
  <si>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</si>
  <si>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</si>
  <si>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</si>
  <si>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</si>
  <si>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</si>
  <si>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</si>
  <si>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</si>
  <si>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</si>
  <si>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</si>
  <si>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</si>
  <si>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</si>
  <si>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</si>
  <si>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</si>
  <si>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</si>
  <si>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</si>
  <si>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</si>
  <si>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</si>
  <si>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</si>
  <si>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</si>
  <si>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</si>
  <si>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</si>
  <si>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</si>
  <si>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</si>
  <si>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</si>
  <si>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</si>
  <si>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</si>
  <si>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</si>
  <si>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</si>
  <si>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</si>
  <si>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</si>
  <si>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</si>
  <si>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</si>
  <si>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</si>
  <si>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</si>
  <si>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</si>
  <si>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</si>
  <si>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</si>
  <si>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</si>
  <si>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</si>
  <si>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</si>
  <si>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</si>
  <si>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</si>
  <si>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</si>
  <si>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</si>
  <si>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</si>
  <si>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</si>
  <si>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</si>
  <si>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</si>
  <si>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</si>
  <si>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</si>
  <si>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</si>
  <si>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</si>
  <si>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</si>
  <si>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</si>
  <si>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</si>
  <si>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</si>
  <si>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</si>
  <si>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</si>
  <si>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</si>
  <si>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</si>
  <si>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</si>
  <si>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</si>
  <si>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</si>
  <si>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</si>
  <si>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</si>
  <si>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</si>
  <si>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</si>
  <si>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</si>
  <si>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</si>
  <si>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</si>
  <si>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</si>
  <si>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</si>
  <si>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</si>
  <si>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</si>
  <si>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</si>
  <si>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</si>
  <si>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</si>
  <si>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</si>
  <si>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</si>
  <si>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</si>
  <si>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</si>
  <si>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</si>
  <si>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</si>
  <si>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</si>
  <si>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</si>
  <si>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</si>
  <si>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</si>
  <si>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</si>
  <si>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</si>
  <si>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</si>
  <si>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</si>
  <si>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</si>
  <si>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</si>
  <si>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</si>
  <si>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</si>
  <si>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</si>
  <si>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</si>
  <si>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</si>
  <si>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</si>
  <si>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</si>
  <si>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</si>
  <si>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</si>
  <si>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</si>
  <si>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</si>
  <si>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</si>
  <si>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</si>
  <si>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</si>
  <si>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</si>
  <si>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</si>
  <si>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</si>
  <si>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</si>
  <si>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</si>
  <si>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</si>
  <si>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</si>
  <si>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</si>
  <si>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</si>
  <si>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</si>
  <si>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</si>
  <si>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</si>
  <si>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</si>
  <si>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</si>
  <si>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</si>
  <si>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</si>
  <si>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</si>
  <si>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</si>
  <si>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</si>
  <si>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</si>
  <si>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</si>
  <si>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</si>
  <si>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</si>
  <si>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</si>
  <si>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</si>
  <si>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</si>
  <si>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</si>
  <si>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</si>
  <si>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</si>
  <si>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</si>
  <si>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</si>
  <si>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</si>
  <si>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</si>
  <si>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</si>
  <si>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</si>
  <si>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</si>
  <si>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</si>
  <si>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</si>
  <si>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</si>
  <si>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</si>
  <si>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</si>
  <si>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</si>
  <si>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</si>
  <si>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</si>
  <si>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</si>
  <si>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</si>
  <si>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</si>
  <si>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</si>
  <si>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</si>
  <si>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</si>
  <si>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</si>
  <si>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</si>
  <si>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</si>
  <si>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</si>
  <si>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</si>
  <si>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</si>
  <si>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</si>
  <si>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</si>
  <si>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</si>
  <si>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</si>
  <si>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</si>
  <si>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</si>
  <si>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</si>
  <si>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</si>
  <si>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</si>
  <si>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</si>
  <si>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</si>
  <si>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</si>
  <si>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</si>
  <si>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</si>
  <si>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</si>
  <si>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</si>
  <si>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</si>
  <si>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</si>
  <si>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</si>
  <si>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</si>
  <si>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</si>
  <si>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</si>
  <si>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</si>
  <si>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</si>
  <si>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</si>
  <si>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</si>
  <si>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</si>
  <si>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</si>
  <si>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</si>
  <si>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</si>
  <si>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</si>
  <si>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</si>
  <si>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</si>
  <si>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</si>
  <si>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</si>
  <si>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</si>
  <si>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</si>
  <si>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</si>
  <si>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</si>
  <si>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</si>
  <si>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</si>
  <si>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</si>
  <si>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</si>
  <si>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</si>
  <si>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</si>
  <si>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</si>
  <si>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</si>
  <si>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</si>
  <si>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</si>
  <si>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</si>
  <si>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</si>
  <si>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</si>
  <si>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</si>
  <si>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</si>
  <si>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</si>
  <si>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</si>
  <si>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</si>
  <si>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</si>
  <si>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</si>
  <si>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</si>
  <si>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</si>
  <si>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</si>
  <si>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</si>
  <si>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</si>
  <si>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</si>
  <si>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</si>
  <si>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</si>
  <si>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</si>
  <si>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</si>
  <si>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</si>
  <si>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</si>
  <si>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</si>
  <si>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</si>
  <si>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</si>
  <si>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</si>
  <si>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</si>
  <si>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</si>
  <si>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</si>
  <si>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</si>
  <si>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</si>
  <si>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</si>
  <si>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</si>
  <si>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</si>
  <si>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</si>
  <si>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</si>
  <si>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</si>
  <si>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</si>
  <si>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</si>
  <si>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</si>
  <si>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</si>
  <si>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</si>
  <si>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</si>
  <si>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</si>
  <si>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</si>
  <si>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</si>
  <si>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</si>
  <si>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</si>
  <si>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</si>
  <si>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</si>
  <si>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</si>
  <si>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</si>
  <si>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</si>
  <si>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</si>
  <si>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</si>
  <si>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</si>
  <si>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</si>
  <si>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</si>
  <si>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</si>
  <si>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</si>
  <si>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</si>
  <si>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</si>
  <si>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</si>
  <si>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</si>
  <si>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</si>
  <si>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</si>
  <si>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</si>
  <si>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</si>
  <si>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</si>
  <si>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</si>
  <si>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</si>
  <si>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</si>
  <si>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</si>
  <si>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</si>
  <si>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</si>
  <si>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</si>
  <si>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</si>
  <si>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</si>
  <si>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</si>
  <si>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</si>
  <si>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</si>
  <si>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</si>
  <si>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</si>
  <si>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</si>
  <si>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</si>
  <si>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</si>
  <si>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</si>
  <si>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</si>
  <si>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</si>
  <si>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</si>
  <si>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</si>
  <si>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</si>
  <si>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</si>
  <si>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</si>
  <si>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</si>
  <si>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</si>
  <si>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</si>
  <si>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</si>
  <si>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</si>
  <si>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</si>
  <si>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</si>
  <si>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</si>
  <si>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</si>
  <si>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</si>
  <si>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</si>
  <si>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</si>
  <si>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</si>
  <si>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</si>
  <si>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</si>
  <si>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</si>
  <si>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</si>
  <si>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</si>
  <si>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</si>
  <si>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</si>
  <si>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</si>
  <si>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</si>
  <si>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</si>
  <si>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</si>
  <si>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</si>
  <si>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</si>
  <si>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</si>
  <si>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</si>
  <si>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</si>
  <si>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</si>
  <si>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</si>
  <si>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</si>
  <si>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</si>
  <si>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</si>
  <si>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</si>
  <si>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</si>
  <si>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</si>
  <si>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</si>
  <si>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</si>
  <si>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</si>
  <si>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</si>
  <si>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</si>
  <si>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</si>
  <si>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</si>
  <si>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</si>
  <si>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</si>
  <si>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</si>
  <si>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</si>
  <si>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</si>
  <si>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</si>
  <si>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</si>
  <si>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</si>
  <si>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</si>
  <si>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</si>
  <si>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</si>
  <si>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</si>
  <si>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</si>
  <si>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</si>
  <si>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</si>
  <si>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</si>
  <si>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</si>
  <si>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</si>
  <si>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</si>
  <si>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</si>
  <si>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</si>
  <si>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</si>
  <si>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</si>
  <si>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</si>
  <si>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</si>
  <si>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</si>
  <si>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</si>
  <si>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</si>
  <si>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</si>
  <si>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</si>
  <si>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</si>
  <si>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</si>
  <si>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</si>
  <si>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</si>
  <si>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</si>
  <si>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</si>
  <si>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</si>
  <si>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</si>
  <si>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</si>
  <si>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</si>
  <si>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</si>
  <si>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</si>
  <si>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</si>
  <si>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</si>
  <si>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</si>
  <si>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</si>
  <si>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</si>
  <si>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</si>
  <si>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</si>
  <si>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</si>
  <si>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</si>
  <si>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</si>
  <si>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</si>
  <si>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</si>
  <si>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</si>
  <si>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</si>
  <si>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</si>
  <si>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</si>
  <si>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</si>
  <si>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</si>
  <si>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</si>
  <si>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</si>
  <si>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</si>
  <si>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</si>
  <si>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</si>
  <si>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</si>
  <si>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</si>
  <si>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</si>
  <si>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</si>
  <si>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</si>
  <si>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</si>
  <si>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</si>
  <si>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</si>
  <si>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</si>
  <si>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</si>
  <si>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</si>
  <si>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</si>
  <si>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</si>
  <si>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</si>
  <si>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</si>
  <si>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</si>
  <si>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</si>
  <si>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</si>
  <si>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</si>
  <si>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</si>
  <si>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</si>
  <si>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</si>
  <si>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</si>
  <si>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</si>
  <si>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</si>
  <si>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</si>
  <si>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</si>
  <si>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</si>
  <si>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</si>
  <si>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</si>
  <si>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</si>
  <si>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</si>
  <si>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</si>
  <si>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</si>
  <si>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</si>
  <si>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</si>
  <si>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</si>
  <si>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</si>
  <si>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</si>
  <si>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</si>
  <si>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</si>
  <si>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</si>
  <si>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</si>
  <si>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</si>
  <si>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</si>
  <si>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</si>
  <si>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</si>
  <si>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</si>
  <si>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</si>
  <si>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</si>
  <si>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</si>
  <si>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</si>
  <si>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</si>
  <si>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</si>
  <si>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</si>
  <si>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</si>
  <si>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</si>
  <si>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</si>
  <si>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</si>
  <si>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</si>
  <si>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</si>
  <si>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</si>
  <si>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</si>
  <si>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</si>
  <si>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</si>
  <si>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</si>
  <si>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</si>
  <si>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</si>
  <si>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</si>
  <si>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</si>
  <si>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</si>
  <si>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</si>
  <si>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</si>
  <si>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</si>
  <si>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</si>
  <si>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</si>
  <si>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</si>
  <si>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</si>
  <si>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</si>
  <si>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</si>
  <si>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</si>
  <si>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</si>
  <si>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</si>
  <si>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</si>
  <si>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</si>
  <si>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</si>
  <si>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</si>
  <si>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</si>
  <si>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</si>
  <si>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</si>
  <si>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</si>
  <si>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</si>
  <si>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</si>
  <si>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</si>
  <si>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</si>
  <si>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</si>
  <si>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</si>
  <si>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</si>
  <si>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</si>
  <si>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</si>
  <si>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</si>
  <si>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</si>
  <si>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</si>
  <si>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</si>
  <si>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</si>
  <si>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</si>
  <si>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</si>
  <si>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</si>
  <si>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</si>
  <si>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</si>
  <si>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</si>
  <si>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</si>
  <si>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</si>
  <si>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</si>
  <si>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</si>
  <si>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</si>
  <si>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</si>
  <si>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</si>
  <si>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</si>
  <si>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</si>
  <si>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</si>
  <si>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</si>
  <si>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</si>
  <si>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</si>
  <si>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</si>
  <si>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</si>
  <si>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</si>
  <si>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</si>
  <si>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</si>
  <si>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</si>
  <si>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</si>
  <si>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</si>
  <si>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</si>
  <si>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</si>
  <si>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</si>
  <si>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</si>
  <si>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</si>
  <si>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</si>
  <si>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</si>
  <si>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</si>
  <si>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</si>
  <si>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</si>
  <si>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</si>
  <si>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</si>
  <si>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</si>
  <si>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</si>
  <si>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</si>
  <si>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</si>
  <si>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</si>
  <si>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</si>
  <si>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</si>
  <si>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</si>
  <si>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</si>
  <si>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</si>
  <si>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</si>
  <si>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</si>
  <si>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</si>
  <si>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</si>
  <si>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</si>
  <si>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</si>
  <si>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</si>
  <si>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</si>
  <si>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</si>
  <si>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</si>
  <si>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</si>
  <si>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</si>
  <si>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</si>
  <si>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</si>
  <si>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</si>
  <si>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</si>
  <si>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</si>
  <si>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</si>
  <si>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</si>
  <si>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</si>
  <si>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</si>
  <si>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</si>
  <si>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</si>
  <si>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</si>
  <si>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</si>
  <si>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</si>
  <si>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</si>
  <si>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</si>
  <si>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</si>
  <si>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</si>
  <si>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</si>
  <si>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</si>
  <si>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</si>
  <si>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</si>
  <si>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</si>
  <si>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</si>
  <si>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</si>
  <si>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</si>
  <si>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</si>
  <si>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</si>
  <si>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</si>
  <si>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</si>
  <si>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</si>
  <si>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</si>
  <si>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</si>
  <si>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</si>
  <si>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</si>
  <si>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</si>
  <si>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</si>
  <si>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</si>
  <si>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</si>
  <si>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</si>
  <si>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</si>
  <si>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</si>
  <si>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</si>
  <si>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</si>
  <si>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</si>
  <si>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</si>
  <si>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</si>
  <si>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</si>
  <si>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</si>
  <si>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</si>
  <si>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</si>
  <si>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</si>
  <si>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</si>
  <si>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</si>
  <si>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</si>
  <si>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</si>
  <si>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</si>
  <si>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</si>
  <si>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</si>
  <si>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</si>
  <si>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</si>
  <si>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</si>
  <si>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</si>
  <si>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</si>
  <si>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</si>
  <si>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</si>
  <si>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</si>
  <si>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</si>
  <si>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</si>
  <si>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</si>
  <si>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</si>
  <si>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</si>
  <si>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</si>
  <si>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</si>
  <si>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</si>
  <si>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</si>
  <si>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</si>
  <si>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</si>
  <si>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</si>
  <si>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</si>
  <si>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</si>
  <si>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</si>
  <si>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</si>
  <si>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</si>
  <si>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</si>
  <si>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</si>
  <si>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</si>
  <si>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</si>
  <si>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</si>
  <si>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</si>
  <si>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</si>
  <si>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</si>
  <si>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</si>
  <si>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</si>
  <si>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</si>
  <si>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</si>
  <si>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</si>
  <si>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</si>
  <si>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</si>
  <si>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</si>
  <si>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</si>
  <si>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</si>
  <si>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</si>
  <si>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</si>
  <si>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</si>
  <si>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</si>
  <si>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</si>
  <si>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</si>
  <si>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</si>
  <si>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</si>
  <si>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</si>
  <si>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</si>
  <si>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</si>
  <si>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</si>
  <si>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</si>
  <si>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</si>
  <si>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</si>
  <si>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</si>
  <si>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</si>
  <si>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</si>
  <si>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</si>
  <si>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</si>
  <si>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</si>
  <si>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</si>
  <si>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</si>
  <si>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</si>
  <si>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</si>
  <si>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</si>
  <si>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</si>
  <si>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</si>
  <si>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</si>
  <si>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</si>
  <si>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</si>
  <si>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</si>
  <si>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</si>
  <si>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</si>
  <si>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</si>
  <si>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</si>
  <si>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</si>
  <si>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</si>
  <si>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</si>
  <si>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</si>
  <si>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</si>
  <si>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</si>
  <si>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</si>
  <si>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</si>
  <si>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</si>
  <si>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</si>
  <si>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</si>
  <si>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</si>
  <si>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</si>
  <si>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</si>
  <si>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</si>
  <si>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</si>
  <si>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</si>
  <si>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</si>
  <si>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</si>
  <si>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</si>
  <si>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</si>
  <si>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</si>
  <si>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</si>
  <si>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</si>
  <si>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</si>
  <si>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</si>
  <si>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</si>
  <si>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</si>
  <si>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</si>
  <si>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</si>
  <si>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</si>
  <si>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</si>
  <si>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</si>
  <si>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</si>
  <si>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</si>
  <si>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</si>
  <si>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</si>
  <si>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</si>
  <si>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</si>
  <si>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</si>
  <si>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</si>
  <si>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</si>
  <si>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</si>
  <si>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</si>
  <si>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</si>
  <si>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</si>
  <si>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</si>
  <si>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</si>
  <si>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</si>
  <si>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</si>
  <si>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</si>
  <si>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</si>
  <si>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</si>
  <si>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</si>
  <si>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</si>
  <si>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</si>
  <si>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</si>
  <si>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</si>
  <si>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</si>
  <si>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</si>
  <si>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</si>
  <si>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</si>
  <si>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</si>
  <si>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</si>
  <si>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</si>
  <si>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</si>
  <si>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</si>
  <si>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</si>
  <si>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</si>
  <si>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</si>
  <si>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</si>
  <si>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</si>
  <si>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</si>
  <si>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</si>
  <si>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</si>
  <si>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</si>
  <si>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</si>
  <si>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</si>
  <si>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</si>
  <si>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</si>
  <si>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</si>
  <si>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</si>
  <si>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</si>
  <si>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</si>
  <si>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</si>
  <si>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</si>
  <si>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</si>
  <si>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</si>
  <si>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</si>
  <si>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</si>
  <si>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</si>
  <si>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</si>
  <si>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</si>
  <si>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</si>
  <si>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</si>
  <si>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</si>
  <si>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</si>
  <si>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</si>
  <si>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</si>
  <si>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</si>
  <si>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</si>
  <si>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</si>
  <si>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</si>
  <si>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</si>
  <si>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</si>
  <si>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</si>
  <si>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</si>
  <si>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</si>
  <si>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</si>
  <si>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</si>
  <si>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</si>
  <si>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</si>
  <si>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</si>
  <si>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</si>
  <si>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</si>
  <si>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</si>
  <si>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</si>
  <si>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</si>
  <si>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</si>
  <si>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</si>
  <si>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</si>
  <si>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</si>
  <si>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</si>
  <si>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</si>
  <si>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</si>
  <si>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</si>
  <si>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</si>
  <si>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</si>
  <si>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</si>
  <si>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</si>
  <si>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</si>
  <si>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</si>
  <si>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</si>
  <si>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</si>
  <si>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</si>
  <si>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</si>
  <si>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</si>
  <si>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</si>
  <si>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</si>
  <si>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</si>
  <si>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</si>
  <si>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</si>
  <si>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</si>
  <si>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</si>
  <si>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</si>
  <si>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</si>
  <si>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</si>
  <si>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</si>
  <si>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</si>
  <si>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</si>
  <si>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</si>
  <si>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</si>
  <si>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</si>
  <si>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</si>
  <si>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</si>
  <si>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</si>
  <si>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</si>
  <si>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</si>
  <si>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</si>
  <si>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</si>
  <si>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</si>
  <si>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</si>
  <si>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</si>
  <si>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</si>
  <si>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</si>
  <si>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</si>
  <si>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</si>
  <si>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</si>
  <si>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</si>
  <si>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</si>
  <si>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</si>
  <si>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</si>
  <si>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</si>
  <si>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</si>
  <si>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</si>
  <si>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</si>
  <si>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</si>
  <si>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</si>
  <si>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</si>
  <si>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</si>
  <si>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</si>
  <si>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</si>
  <si>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</si>
  <si>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</si>
  <si>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</si>
  <si>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</si>
  <si>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</si>
  <si>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</si>
  <si>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</si>
  <si>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</si>
  <si>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</si>
  <si>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</si>
  <si>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</si>
  <si>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</si>
  <si>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</si>
  <si>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</si>
  <si>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</si>
  <si>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</si>
  <si>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</si>
  <si>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</si>
  <si>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</si>
  <si>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</si>
  <si>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</si>
  <si>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</si>
  <si>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</si>
  <si>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</si>
  <si>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</si>
  <si>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</si>
  <si>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</si>
  <si>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</si>
  <si>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</si>
  <si>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</si>
  <si>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</si>
  <si>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</si>
  <si>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</si>
  <si>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</si>
  <si>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</si>
  <si>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</si>
  <si>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</si>
  <si>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</si>
  <si>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</si>
  <si>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</si>
  <si>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</si>
  <si>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</si>
  <si>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</si>
  <si>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</si>
  <si>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</si>
  <si>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</si>
  <si>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</si>
  <si>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</si>
  <si>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</si>
  <si>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</si>
  <si>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</si>
  <si>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</si>
  <si>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</si>
  <si>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</si>
  <si>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</si>
  <si>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</si>
  <si>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</si>
  <si>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</si>
  <si>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</si>
  <si>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</si>
  <si>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</si>
  <si>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</si>
  <si>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</si>
  <si>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</si>
  <si>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</si>
  <si>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</si>
  <si>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</si>
  <si>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</si>
  <si>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</si>
  <si>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</si>
  <si>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</si>
  <si>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</si>
  <si>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</si>
  <si>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</si>
  <si>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</si>
  <si>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</si>
  <si>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</si>
  <si>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</si>
  <si>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</si>
  <si>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</si>
  <si>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</si>
  <si>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</si>
  <si>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</si>
  <si>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</si>
  <si>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</si>
  <si>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</si>
  <si>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</si>
  <si>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</si>
  <si>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</si>
  <si>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</si>
  <si>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</si>
  <si>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</si>
  <si>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</si>
  <si>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</si>
  <si>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</si>
  <si>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</si>
  <si>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</si>
  <si>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</si>
  <si>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</si>
  <si>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</si>
  <si>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</si>
  <si>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</si>
  <si>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</si>
  <si>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</si>
  <si>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</si>
  <si>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</si>
  <si>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</si>
  <si>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</si>
  <si>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</si>
  <si>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</si>
  <si>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</si>
  <si>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</si>
  <si>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</si>
  <si>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</si>
  <si>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</si>
  <si>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</si>
  <si>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</si>
  <si>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</si>
  <si>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</si>
  <si>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</si>
  <si>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</si>
  <si>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</si>
  <si>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</si>
  <si>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</si>
  <si>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</si>
  <si>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</si>
  <si>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</si>
  <si>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</si>
  <si>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</si>
  <si>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</si>
  <si>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</si>
  <si>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</si>
  <si>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</si>
  <si>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</si>
  <si>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</si>
  <si>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</si>
  <si>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</si>
  <si>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</si>
  <si>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</si>
  <si>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</si>
  <si>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</si>
  <si>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</si>
  <si>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</si>
  <si>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</si>
  <si>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</si>
  <si>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</si>
  <si>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</si>
  <si>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</si>
  <si>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</si>
  <si>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</si>
  <si>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</si>
  <si>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</si>
  <si>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</si>
  <si>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</si>
  <si>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</si>
  <si>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</si>
  <si>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</si>
  <si>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</si>
  <si>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</si>
  <si>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</si>
  <si>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</si>
  <si>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</si>
  <si>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</si>
  <si>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</si>
  <si>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</si>
  <si>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</si>
  <si>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</si>
  <si>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</si>
  <si>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</si>
  <si>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</si>
  <si>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</si>
  <si>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</si>
  <si>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</si>
  <si>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</si>
  <si>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</si>
  <si>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</si>
  <si>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</si>
  <si>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</si>
  <si>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</si>
  <si>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</si>
  <si>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</si>
  <si>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</si>
  <si>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</si>
  <si>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</si>
  <si>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</si>
  <si>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</si>
  <si>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</si>
  <si>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</si>
  <si>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</si>
  <si>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</si>
  <si>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</si>
  <si>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</si>
  <si>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</si>
  <si>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</si>
  <si>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</si>
  <si>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</si>
  <si>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</si>
  <si>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</si>
  <si>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</si>
  <si>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</si>
  <si>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</si>
  <si>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</si>
  <si>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</si>
  <si>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</si>
  <si>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</si>
  <si>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</si>
  <si>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</si>
  <si>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</si>
  <si>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</si>
  <si>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</si>
  <si>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</si>
  <si>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</si>
  <si>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</si>
  <si>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</si>
  <si>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</si>
  <si>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</si>
  <si>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</si>
  <si>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</si>
  <si>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</si>
  <si>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</si>
  <si>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</si>
  <si>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</si>
  <si>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</si>
  <si>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</si>
  <si>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</si>
  <si>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</si>
  <si>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</si>
  <si>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</si>
  <si>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</si>
  <si>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</si>
  <si>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</si>
  <si>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</si>
  <si>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</si>
  <si>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</si>
  <si>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</si>
  <si>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</si>
  <si>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</si>
  <si>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</si>
  <si>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</si>
  <si>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</si>
  <si>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</si>
  <si>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</si>
  <si>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</si>
  <si>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</si>
  <si>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</si>
  <si>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</si>
  <si>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</si>
  <si>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</si>
  <si>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</si>
  <si>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</si>
  <si>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</si>
  <si>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</si>
  <si>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</si>
  <si>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</si>
  <si>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</si>
  <si>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</si>
  <si>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</si>
  <si>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</si>
  <si>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</si>
  <si>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</si>
  <si>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</si>
  <si>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</si>
  <si>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</si>
  <si>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</si>
  <si>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</si>
  <si>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</si>
  <si>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</si>
  <si>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</si>
  <si>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</si>
  <si>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</si>
  <si>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</si>
  <si>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</si>
  <si>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</si>
  <si>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</si>
  <si>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</si>
  <si>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</si>
  <si>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</si>
  <si>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</si>
  <si>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</si>
  <si>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</si>
  <si>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</si>
  <si>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</si>
  <si>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</si>
  <si>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</si>
  <si>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</si>
  <si>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</si>
  <si>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</si>
  <si>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</si>
  <si>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</si>
  <si>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</si>
  <si>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</si>
  <si>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</si>
  <si>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</si>
  <si>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</si>
  <si>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</si>
  <si>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</si>
  <si>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</si>
  <si>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</si>
  <si>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</si>
  <si>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</si>
  <si>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</si>
  <si>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</si>
  <si>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</si>
  <si>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</si>
  <si>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</si>
  <si>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</si>
  <si>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</si>
  <si>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</si>
  <si>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</si>
  <si>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</si>
  <si>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</si>
  <si>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</si>
  <si>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</si>
  <si>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</si>
  <si>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</si>
  <si>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</si>
  <si>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</si>
  <si>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</si>
  <si>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</si>
  <si>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</si>
  <si>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</si>
  <si>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</si>
  <si>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</si>
  <si>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</si>
  <si>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</si>
  <si>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</si>
  <si>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</si>
  <si>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</si>
  <si>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</si>
  <si>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</si>
  <si>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</si>
  <si>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</si>
  <si>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</si>
  <si>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</si>
  <si>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</si>
  <si>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</si>
  <si>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</si>
  <si>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</si>
  <si>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</si>
  <si>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</si>
  <si>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</si>
  <si>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</si>
  <si>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</si>
  <si>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</si>
  <si>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</si>
  <si>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</si>
  <si>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</si>
  <si>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</si>
  <si>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</si>
  <si>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</si>
  <si>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</si>
  <si>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</si>
  <si>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</si>
  <si>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</si>
  <si>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</si>
  <si>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</si>
  <si>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</si>
  <si>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</si>
  <si>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</si>
  <si>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</si>
  <si>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</si>
  <si>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</si>
  <si>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</si>
  <si>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</si>
  <si>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</si>
  <si>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</si>
  <si>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</si>
  <si>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</si>
  <si>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</si>
  <si>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</si>
  <si>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</si>
  <si>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</si>
  <si>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</si>
  <si>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</si>
  <si>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</si>
  <si>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</si>
  <si>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</si>
  <si>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</si>
  <si>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</si>
  <si>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</si>
  <si>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</si>
  <si>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</si>
  <si>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</si>
  <si>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</si>
  <si>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</si>
  <si>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</si>
  <si>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</si>
  <si>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</si>
  <si>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</si>
  <si>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</si>
  <si>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</si>
  <si>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</si>
  <si>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</si>
  <si>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</si>
  <si>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</si>
  <si>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</si>
  <si>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</si>
  <si>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</si>
  <si>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</si>
  <si>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</si>
  <si>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</si>
  <si>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</si>
  <si>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</si>
  <si>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</si>
  <si>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</si>
  <si>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</si>
  <si>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</si>
  <si>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</si>
  <si>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</si>
  <si>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</si>
  <si>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</si>
  <si>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</si>
  <si>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</si>
  <si>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</si>
  <si>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</si>
  <si>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</si>
  <si>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</si>
  <si>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</si>
  <si>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</si>
  <si>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</si>
  <si>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</si>
  <si>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</si>
  <si>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</si>
  <si>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</si>
  <si>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</si>
  <si>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</si>
  <si>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</si>
  <si>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</si>
  <si>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</si>
  <si>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</si>
  <si>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</si>
  <si>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</si>
  <si>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</si>
  <si>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</si>
  <si>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</si>
  <si>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</si>
  <si>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</si>
  <si>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</si>
  <si>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</si>
  <si>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</si>
  <si>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</si>
  <si>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</si>
  <si>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</si>
  <si>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</si>
  <si>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</si>
  <si>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</si>
  <si>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</si>
  <si>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</si>
  <si>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</si>
  <si>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</si>
  <si>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</si>
  <si>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</si>
  <si>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</si>
  <si>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</si>
  <si>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</si>
  <si>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</si>
  <si>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</si>
  <si>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</si>
  <si>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</si>
  <si>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</si>
  <si>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</si>
  <si>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</si>
  <si>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</si>
  <si>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</si>
  <si>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</si>
  <si>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</si>
  <si>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</si>
  <si>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</si>
  <si>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</si>
  <si>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</si>
  <si>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</si>
  <si>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</si>
  <si>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</si>
  <si>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</si>
  <si>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</si>
  <si>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</si>
  <si>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</si>
  <si>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</si>
  <si>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</si>
  <si>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</si>
  <si>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</si>
  <si>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</si>
  <si>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</si>
  <si>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</si>
  <si>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</si>
  <si>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</si>
  <si>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</si>
  <si>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</si>
  <si>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</si>
  <si>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</si>
  <si>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</si>
  <si>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</si>
  <si>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</si>
  <si>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</si>
  <si>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</si>
  <si>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</si>
  <si>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</si>
  <si>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</si>
  <si>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</si>
  <si>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</si>
  <si>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</si>
  <si>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</si>
  <si>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</si>
  <si>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</si>
  <si>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</si>
  <si>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</si>
  <si>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</si>
  <si>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</si>
  <si>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</si>
  <si>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</si>
  <si>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</si>
  <si>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</si>
  <si>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</si>
  <si>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</si>
  <si>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</si>
  <si>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</si>
  <si>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</si>
  <si>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</si>
  <si>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</si>
  <si>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</si>
  <si>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</si>
  <si>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</si>
  <si>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</si>
  <si>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</si>
  <si>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</si>
  <si>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</si>
  <si>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</si>
  <si>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</si>
  <si>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</si>
  <si>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</si>
  <si>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</si>
  <si>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</si>
  <si>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</si>
  <si>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</si>
  <si>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</si>
  <si>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</si>
  <si>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</si>
  <si>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</si>
  <si>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</si>
  <si>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</si>
  <si>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</si>
  <si>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</si>
  <si>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</si>
  <si>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</si>
  <si>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</si>
  <si>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</si>
  <si>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</si>
  <si>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</si>
  <si>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</si>
  <si>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</si>
  <si>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</si>
  <si>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</si>
  <si>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</si>
  <si>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</si>
  <si>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</si>
  <si>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</si>
  <si>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</si>
  <si>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</si>
  <si>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</si>
  <si>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</si>
  <si>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</si>
  <si>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</si>
  <si>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</si>
  <si>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</si>
  <si>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</si>
  <si>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</si>
  <si>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</si>
  <si>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</si>
  <si>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</si>
  <si>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</si>
  <si>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</si>
  <si>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</si>
  <si>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</si>
  <si>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</si>
  <si>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</si>
  <si>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</si>
  <si>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</si>
  <si>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</si>
  <si>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</si>
  <si>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</si>
  <si>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</si>
  <si>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</si>
  <si>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</si>
  <si>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</si>
  <si>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</si>
  <si>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</si>
  <si>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</si>
  <si>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</si>
  <si>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</si>
  <si>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</si>
  <si>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</si>
  <si>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</si>
  <si>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</si>
  <si>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</si>
  <si>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</si>
  <si>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</si>
  <si>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</si>
  <si>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</si>
  <si>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</si>
  <si>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</si>
  <si>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</si>
  <si>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</si>
  <si>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</si>
  <si>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</si>
  <si>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</si>
  <si>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</si>
  <si>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</si>
  <si>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</si>
  <si>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</si>
  <si>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</si>
  <si>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</si>
  <si>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</si>
  <si>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</si>
  <si>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</si>
  <si>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</si>
  <si>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</si>
  <si>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</si>
  <si>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</si>
  <si>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</si>
  <si>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</si>
  <si>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</si>
  <si>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</si>
  <si>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</si>
  <si>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</si>
  <si>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</si>
  <si>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</si>
  <si>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</si>
  <si>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</si>
  <si>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</si>
  <si>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</si>
  <si>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</si>
  <si>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</si>
  <si>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</si>
  <si>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</si>
  <si>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</si>
  <si>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</si>
  <si>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</si>
  <si>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</si>
  <si>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</si>
  <si>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</si>
  <si>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</si>
  <si>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</si>
  <si>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</si>
  <si>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</si>
  <si>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</si>
  <si>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</si>
  <si>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</si>
  <si>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</si>
  <si>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</si>
  <si>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</si>
  <si>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</si>
  <si>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</si>
  <si>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</si>
  <si>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</si>
  <si>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</si>
  <si>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</si>
  <si>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</si>
  <si>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</si>
  <si>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</si>
  <si>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</si>
  <si>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</si>
  <si>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</si>
  <si>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</si>
  <si>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</si>
  <si>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</si>
  <si>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</si>
  <si>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</si>
  <si>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</si>
  <si>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</si>
  <si>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</si>
  <si>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</si>
  <si>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</si>
  <si>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</si>
  <si>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</si>
  <si>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</si>
  <si>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</si>
  <si>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</si>
  <si>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</si>
  <si>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</si>
  <si>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</si>
  <si>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</si>
  <si>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</si>
  <si>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</si>
  <si>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</si>
  <si>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</si>
  <si>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</si>
  <si>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</si>
  <si>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</si>
  <si>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</si>
  <si>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</si>
  <si>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</si>
  <si>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</si>
  <si>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</si>
  <si>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</si>
  <si>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</si>
  <si>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</si>
  <si>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</si>
  <si>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</si>
  <si>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</si>
  <si>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</si>
  <si>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</si>
  <si>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</si>
  <si>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</si>
  <si>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</si>
  <si>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</si>
  <si>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</si>
  <si>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</si>
  <si>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</si>
  <si>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</si>
  <si>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</si>
  <si>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</si>
  <si>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</si>
  <si>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</si>
  <si>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</si>
  <si>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</si>
  <si>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</si>
  <si>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</si>
  <si>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</si>
  <si>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</si>
  <si>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</si>
  <si>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</si>
  <si>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</si>
  <si>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</si>
  <si>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</si>
  <si>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</si>
  <si>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</si>
  <si>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</si>
  <si>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</si>
  <si>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</si>
  <si>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</si>
  <si>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</si>
  <si>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</si>
  <si>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</si>
  <si>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</si>
  <si>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</si>
  <si>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</si>
  <si>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</si>
  <si>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</si>
  <si>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</si>
  <si>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</si>
  <si>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</si>
  <si>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</si>
  <si>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</si>
  <si>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</si>
  <si>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</si>
  <si>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</si>
  <si>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</si>
  <si>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</si>
  <si>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</si>
  <si>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</si>
  <si>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</si>
  <si>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</si>
  <si>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</si>
  <si>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</si>
  <si>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</si>
  <si>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</si>
  <si>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</si>
  <si>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</si>
  <si>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</si>
  <si>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</si>
  <si>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</si>
  <si>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</si>
  <si>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</si>
  <si>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</si>
  <si>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</si>
  <si>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</si>
  <si>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</si>
  <si>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</si>
  <si>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</si>
  <si>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</si>
  <si>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</si>
  <si>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</si>
  <si>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</si>
  <si>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</si>
  <si>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</si>
  <si>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</si>
  <si>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</si>
  <si>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</si>
  <si>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</si>
  <si>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</si>
  <si>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</si>
  <si>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</si>
  <si>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</si>
  <si>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</si>
  <si>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</si>
  <si>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</si>
  <si>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</si>
  <si>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</si>
  <si>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</si>
  <si>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</si>
  <si>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</si>
  <si>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</si>
  <si>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</si>
  <si>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</si>
  <si>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</si>
  <si>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</si>
  <si>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</si>
  <si>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</si>
  <si>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</si>
  <si>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</si>
  <si>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</si>
  <si>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</si>
  <si>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</si>
  <si>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</si>
  <si>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</si>
  <si>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</si>
  <si>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</si>
  <si>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</si>
  <si>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</si>
  <si>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</si>
  <si>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</si>
  <si>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</si>
  <si>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</si>
  <si>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</si>
  <si>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</si>
  <si>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</si>
  <si>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</si>
  <si>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</si>
  <si>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</si>
  <si>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</si>
  <si>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</si>
  <si>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</si>
  <si>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</si>
  <si>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</si>
  <si>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</si>
  <si>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</si>
  <si>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</si>
  <si>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</si>
  <si>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</si>
  <si>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</si>
  <si>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</si>
  <si>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</si>
  <si>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</si>
  <si>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</si>
  <si>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</si>
  <si>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</si>
  <si>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</si>
  <si>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</si>
  <si>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</si>
  <si>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</si>
  <si>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</si>
  <si>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</si>
  <si>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</si>
  <si>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</si>
  <si>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</si>
  <si>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</si>
  <si>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</si>
  <si>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</si>
  <si>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</si>
  <si>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</si>
  <si>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</si>
  <si>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</si>
  <si>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</si>
  <si>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</si>
  <si>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</si>
  <si>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</si>
  <si>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</si>
  <si>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</si>
  <si>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</si>
  <si>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</si>
  <si>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</si>
  <si>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</si>
  <si>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</si>
  <si>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</si>
  <si>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</si>
  <si>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</si>
  <si>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</si>
  <si>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</si>
  <si>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</si>
  <si>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</si>
  <si>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</si>
  <si>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</si>
  <si>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</si>
  <si>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</si>
  <si>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</si>
  <si>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</si>
  <si>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</si>
  <si>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</si>
  <si>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</si>
  <si>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</si>
  <si>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</si>
  <si>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</si>
  <si>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</si>
  <si>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</si>
  <si>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</si>
  <si>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</si>
  <si>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</si>
  <si>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</si>
  <si>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</si>
  <si>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</si>
  <si>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</si>
  <si>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</si>
  <si>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</si>
  <si>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</si>
  <si>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</si>
  <si>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</si>
  <si>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</si>
  <si>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</si>
  <si>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</si>
  <si>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</si>
  <si>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</si>
  <si>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</si>
  <si>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</si>
  <si>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</si>
  <si>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</si>
  <si>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</si>
  <si>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</si>
  <si>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</si>
  <si>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</si>
  <si>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</si>
  <si>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</si>
  <si>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</si>
  <si>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</si>
  <si>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</si>
  <si>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</si>
  <si>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</si>
  <si>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</si>
  <si>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</si>
  <si>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</si>
  <si>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</si>
  <si>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</si>
  <si>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</si>
  <si>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</si>
  <si>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</si>
  <si>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</si>
  <si>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</si>
  <si>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</si>
  <si>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</si>
  <si>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</si>
  <si>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</si>
  <si>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</si>
  <si>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</si>
  <si>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</si>
  <si>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</si>
  <si>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</si>
  <si>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</si>
  <si>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</si>
  <si>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</si>
  <si>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</si>
  <si>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</si>
  <si>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</si>
  <si>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</si>
  <si>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</si>
  <si>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</si>
  <si>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</si>
  <si>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</si>
  <si>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</si>
  <si>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</si>
  <si>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</si>
  <si>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</si>
  <si>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</si>
  <si>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</si>
  <si>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</si>
  <si>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</si>
  <si>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</si>
  <si>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</si>
  <si>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</si>
  <si>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</si>
  <si>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</si>
  <si>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</si>
  <si>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</si>
  <si>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</si>
  <si>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</si>
  <si>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</si>
  <si>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</si>
  <si>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</si>
  <si>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</si>
  <si>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</si>
  <si>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</si>
  <si>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</si>
  <si>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</si>
  <si>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</si>
  <si>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</si>
  <si>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</si>
  <si>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</si>
  <si>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</si>
  <si>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</si>
  <si>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</si>
  <si>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</si>
  <si>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</si>
  <si>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</si>
  <si>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</si>
  <si>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</si>
  <si>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</si>
  <si>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</si>
  <si>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</si>
  <si>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</si>
  <si>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</si>
  <si>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</si>
  <si>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</si>
  <si>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</si>
  <si>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</si>
  <si>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</si>
  <si>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</si>
  <si>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</si>
  <si>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</si>
  <si>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</si>
  <si>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</si>
  <si>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</si>
  <si>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</si>
  <si>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</si>
  <si>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</si>
  <si>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</si>
  <si>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</si>
  <si>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</si>
  <si>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</si>
  <si>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</si>
  <si>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</si>
  <si>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</si>
  <si>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</si>
  <si>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</si>
  <si>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</si>
  <si>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</si>
  <si>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</si>
  <si>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</si>
  <si>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</si>
  <si>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</si>
  <si>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</si>
  <si>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</si>
  <si>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</si>
  <si>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</si>
  <si>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</si>
  <si>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</si>
  <si>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</si>
  <si>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</si>
  <si>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</si>
  <si>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</si>
  <si>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</si>
  <si>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</si>
  <si>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</si>
  <si>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</si>
  <si>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</si>
  <si>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</si>
  <si>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</si>
  <si>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</si>
  <si>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</si>
  <si>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</si>
  <si>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</si>
  <si>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</si>
  <si>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</si>
  <si>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</si>
  <si>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</si>
  <si>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</si>
  <si>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</si>
  <si>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</si>
  <si>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</si>
  <si>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</si>
  <si>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</si>
  <si>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</si>
  <si>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</si>
  <si>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</si>
  <si>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</si>
  <si>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</si>
  <si>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</si>
  <si>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</si>
  <si>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</si>
  <si>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</si>
  <si>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</si>
  <si>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</si>
  <si>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</si>
  <si>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</si>
  <si>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</si>
  <si>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</si>
  <si>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</si>
  <si>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</si>
  <si>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</si>
  <si>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</si>
  <si>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</si>
  <si>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</si>
  <si>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</si>
  <si>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</si>
  <si>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</si>
  <si>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</si>
  <si>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</si>
  <si>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</si>
  <si>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</si>
  <si>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</si>
  <si>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</si>
  <si>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</si>
  <si>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</si>
  <si>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</si>
  <si>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</si>
  <si>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</si>
  <si>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</si>
  <si>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</si>
  <si>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</si>
  <si>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</si>
  <si>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</si>
  <si>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</si>
  <si>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</si>
  <si>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</si>
  <si>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</si>
  <si>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</si>
  <si>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</si>
  <si>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</si>
  <si>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</si>
  <si>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</si>
  <si>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</si>
  <si>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</si>
  <si>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</si>
  <si>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</si>
  <si>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</si>
  <si>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</si>
  <si>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</si>
  <si>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</si>
  <si>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</si>
  <si>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</si>
  <si>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</si>
  <si>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</si>
  <si>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</si>
  <si>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</si>
  <si>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</si>
  <si>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</si>
  <si>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</si>
  <si>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</si>
  <si>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</si>
  <si>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</si>
  <si>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</si>
  <si>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</si>
  <si>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</si>
  <si>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</si>
  <si>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</si>
  <si>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</si>
  <si>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</si>
  <si>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</si>
  <si>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</si>
  <si>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</si>
  <si>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</si>
  <si>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</si>
  <si>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</si>
  <si>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</si>
  <si>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</si>
  <si>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</si>
  <si>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</si>
  <si>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</si>
  <si>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</si>
  <si>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</si>
  <si>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</si>
  <si>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</si>
  <si>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</si>
  <si>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</si>
  <si>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</si>
  <si>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</si>
  <si>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</si>
  <si>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</si>
  <si>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</si>
  <si>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</si>
  <si>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</si>
  <si>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</si>
  <si>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</si>
  <si>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</si>
  <si>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</si>
  <si>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</si>
  <si>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</si>
  <si>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</si>
  <si>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</si>
  <si>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</si>
  <si>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</si>
  <si>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</si>
  <si>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</si>
  <si>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</si>
  <si>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</si>
  <si>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</si>
  <si>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</si>
  <si>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</si>
  <si>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</si>
  <si>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</si>
  <si>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</si>
  <si>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</si>
  <si>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</si>
  <si>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</si>
  <si>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</si>
  <si>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</si>
  <si>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</si>
  <si>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</si>
  <si>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</si>
  <si>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</si>
  <si>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</si>
  <si>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</si>
  <si>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</si>
  <si>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</si>
  <si>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</si>
  <si>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</si>
  <si>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</si>
  <si>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</si>
  <si>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</si>
  <si>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</si>
  <si>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</si>
  <si>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</si>
  <si>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</si>
  <si>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</si>
  <si>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</si>
  <si>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</si>
  <si>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</si>
  <si>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</si>
  <si>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</si>
  <si>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</si>
  <si>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</si>
  <si>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</si>
  <si>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</si>
  <si>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</si>
  <si>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</si>
  <si>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</si>
  <si>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</si>
  <si>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</si>
  <si>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</si>
  <si>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</si>
  <si>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</si>
  <si>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</si>
  <si>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</si>
  <si>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</si>
  <si>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</si>
  <si>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</si>
  <si>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</si>
  <si>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</si>
  <si>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</si>
  <si>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</si>
  <si>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</si>
  <si>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</si>
  <si>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</si>
  <si>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</si>
  <si>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</si>
  <si>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</si>
  <si>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</si>
  <si>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</si>
  <si>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</si>
  <si>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</si>
  <si>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</si>
  <si>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</si>
  <si>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</si>
  <si>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</si>
  <si>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</si>
  <si>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</si>
  <si>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</si>
  <si>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</si>
  <si>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</si>
  <si>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</si>
  <si>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</si>
  <si>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</si>
  <si>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</si>
  <si>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</si>
  <si>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</si>
  <si>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</si>
  <si>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</si>
  <si>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</si>
  <si>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</si>
  <si>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</si>
  <si>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</si>
  <si>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</si>
  <si>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</si>
  <si>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</si>
  <si>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</si>
  <si>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</si>
  <si>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</si>
  <si>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</si>
  <si>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</si>
  <si>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</si>
  <si>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</si>
  <si>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</si>
  <si>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</si>
  <si>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</si>
  <si>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</si>
  <si>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</si>
  <si>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</si>
  <si>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</si>
  <si>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</si>
  <si>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</si>
  <si>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</si>
  <si>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</si>
  <si>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</si>
  <si>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</si>
  <si>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</si>
  <si>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</si>
  <si>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</si>
  <si>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</si>
  <si>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</si>
  <si>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</si>
  <si>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</si>
  <si>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</si>
  <si>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</si>
  <si>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</si>
  <si>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</si>
  <si>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</si>
  <si>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</si>
  <si>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</si>
  <si>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</si>
  <si>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</si>
  <si>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</si>
  <si>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</si>
  <si>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</si>
  <si>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</si>
  <si>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</si>
  <si>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</si>
  <si>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</si>
  <si>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</si>
  <si>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</si>
  <si>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</si>
  <si>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</si>
  <si>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</si>
  <si>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</si>
  <si>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</si>
  <si>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</si>
  <si>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</si>
  <si>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</si>
  <si>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</si>
  <si>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</si>
  <si>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</si>
  <si>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</si>
  <si>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</si>
  <si>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</si>
  <si>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</si>
  <si>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</si>
  <si>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</si>
  <si>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</si>
  <si>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</si>
  <si>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</si>
  <si>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</si>
  <si>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</si>
  <si>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</si>
  <si>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</si>
  <si>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</si>
  <si>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</si>
  <si>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</si>
  <si>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</si>
  <si>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</si>
  <si>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</si>
  <si>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</si>
  <si>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</si>
  <si>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</si>
  <si>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</si>
  <si>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</si>
  <si>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</si>
  <si>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</si>
  <si>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</si>
  <si>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</si>
  <si>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</si>
  <si>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</si>
  <si>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</si>
  <si>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</si>
  <si>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</si>
  <si>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</si>
  <si>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</si>
  <si>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</si>
  <si>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</si>
  <si>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</si>
  <si>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</si>
  <si>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</si>
  <si>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</si>
  <si>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</si>
  <si>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</si>
  <si>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</si>
  <si>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</si>
  <si>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</si>
  <si>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</si>
  <si>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</si>
  <si>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</si>
  <si>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</si>
  <si>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</si>
  <si>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</si>
  <si>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</si>
  <si>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</si>
  <si>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</si>
  <si>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</si>
  <si>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</si>
  <si>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</si>
  <si>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</si>
  <si>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</si>
  <si>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</si>
  <si>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</si>
  <si>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</si>
  <si>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</si>
  <si>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</si>
  <si>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</si>
  <si>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</si>
  <si>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</si>
  <si>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</si>
  <si>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</si>
  <si>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</si>
  <si>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</si>
  <si>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</si>
  <si>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</si>
  <si>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</si>
  <si>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</si>
  <si>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</si>
  <si>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</si>
  <si>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</si>
  <si>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</si>
  <si>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</si>
  <si>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</si>
  <si>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</si>
  <si>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</si>
  <si>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</si>
  <si>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</si>
  <si>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</si>
  <si>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</si>
  <si>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</si>
  <si>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</si>
  <si>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</si>
  <si>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</si>
  <si>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</si>
  <si>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</si>
  <si>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</si>
  <si>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</si>
  <si>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</si>
  <si>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</si>
  <si>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</si>
  <si>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</si>
  <si>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</si>
  <si>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</si>
  <si>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</si>
  <si>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</si>
  <si>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</si>
  <si>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</si>
  <si>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</si>
  <si>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</si>
  <si>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</si>
  <si>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</si>
  <si>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</si>
  <si>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</si>
  <si>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</si>
  <si>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</si>
  <si>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</si>
  <si>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</si>
  <si>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</si>
  <si>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</si>
  <si>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</si>
  <si>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</si>
  <si>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</si>
  <si>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</si>
  <si>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</si>
  <si>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</si>
  <si>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</si>
  <si>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</si>
  <si>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</si>
  <si>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</si>
  <si>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</si>
  <si>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</si>
  <si>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</si>
  <si>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</si>
  <si>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</si>
  <si>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</si>
  <si>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</si>
  <si>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</si>
  <si>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</si>
  <si>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</si>
  <si>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</si>
  <si>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</si>
  <si>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</si>
  <si>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</si>
  <si>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</si>
  <si>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</si>
  <si>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</si>
  <si>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</si>
  <si>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</si>
  <si>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</si>
  <si>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</si>
  <si>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</si>
  <si>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</si>
  <si>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</si>
  <si>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</si>
  <si>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</si>
  <si>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</si>
  <si>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</si>
  <si>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</si>
  <si>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</si>
  <si>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</si>
  <si>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</si>
  <si>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</si>
  <si>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</si>
  <si>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</si>
  <si>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</si>
  <si>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</si>
  <si>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</si>
  <si>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</si>
  <si>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</si>
  <si>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</si>
  <si>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</si>
  <si>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</si>
  <si>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</si>
  <si>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</si>
  <si>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</si>
  <si>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</si>
  <si>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</si>
  <si>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</si>
  <si>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</si>
  <si>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</si>
  <si>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</si>
  <si>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</si>
  <si>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</si>
  <si>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</si>
  <si>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</si>
  <si>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</si>
  <si>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</si>
  <si>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</si>
  <si>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</si>
  <si>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</si>
  <si>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</si>
  <si>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</si>
  <si>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</si>
  <si>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</si>
  <si>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</si>
  <si>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</si>
  <si>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</si>
  <si>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</si>
  <si>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</si>
  <si>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</si>
  <si>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</si>
  <si>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</si>
  <si>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</si>
  <si>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</si>
  <si>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</si>
  <si>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</si>
  <si>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</si>
  <si>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</si>
  <si>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</si>
  <si>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</si>
  <si>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</si>
  <si>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</si>
  <si>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</si>
  <si>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</si>
  <si>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</si>
  <si>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</si>
  <si>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</si>
  <si>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</si>
  <si>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</si>
  <si>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</si>
  <si>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</si>
  <si>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</si>
  <si>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</si>
  <si>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</si>
  <si>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</si>
  <si>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</si>
  <si>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</si>
  <si>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</si>
  <si>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</si>
  <si>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</si>
  <si>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</si>
  <si>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</si>
  <si>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</si>
  <si>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</si>
  <si>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</si>
  <si>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</si>
  <si>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</si>
  <si>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</si>
  <si>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</si>
  <si>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</si>
  <si>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</si>
  <si>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</si>
  <si>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</si>
  <si>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</si>
  <si>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</si>
  <si>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</si>
  <si>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</si>
  <si>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</si>
  <si>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</si>
  <si>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</si>
  <si>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</si>
  <si>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</si>
  <si>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</si>
  <si>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</si>
  <si>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</si>
  <si>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</si>
  <si>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</si>
  <si>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</si>
  <si>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</si>
  <si>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</si>
  <si>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</si>
  <si>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</si>
  <si>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</si>
  <si>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</si>
  <si>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</si>
  <si>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</si>
  <si>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</si>
  <si>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</si>
  <si>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</si>
  <si>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</si>
  <si>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</si>
  <si>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</si>
  <si>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</si>
  <si>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</si>
  <si>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</si>
  <si>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</si>
  <si>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</si>
  <si>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</si>
  <si>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</si>
  <si>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</si>
  <si>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</si>
  <si>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</si>
  <si>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</si>
  <si>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</si>
  <si>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</si>
  <si>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</si>
  <si>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</si>
  <si>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</si>
  <si>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</si>
  <si>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</si>
  <si>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</si>
  <si>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</si>
  <si>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</si>
  <si>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</si>
  <si>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</si>
  <si>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</si>
  <si>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</si>
  <si>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</si>
  <si>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</si>
  <si>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</si>
  <si>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</si>
  <si>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</si>
  <si>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</si>
  <si>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</si>
  <si>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</si>
  <si>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</si>
  <si>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</si>
  <si>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</si>
  <si>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</si>
  <si>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</si>
  <si>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</si>
  <si>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</si>
  <si>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</si>
  <si>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</si>
  <si>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</si>
  <si>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</si>
  <si>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</si>
  <si>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</si>
  <si>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</si>
  <si>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</si>
  <si>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</si>
  <si>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</si>
  <si>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</si>
  <si>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</si>
  <si>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</si>
  <si>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</si>
  <si>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</si>
  <si>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</si>
  <si>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</si>
  <si>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</si>
  <si>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</si>
  <si>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</si>
  <si>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</si>
  <si>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</si>
  <si>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</si>
  <si>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</si>
  <si>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</si>
  <si>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</si>
  <si>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</si>
  <si>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</si>
  <si>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</si>
  <si>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</si>
  <si>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</si>
  <si>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</si>
  <si>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</si>
  <si>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</si>
  <si>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</si>
  <si>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</si>
  <si>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</si>
  <si>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</si>
  <si>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</si>
  <si>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</si>
  <si>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</si>
  <si>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</si>
  <si>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</si>
  <si>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</si>
  <si>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</si>
  <si>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</si>
  <si>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</si>
  <si>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</si>
  <si>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</si>
  <si>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</si>
  <si>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</si>
  <si>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</si>
  <si>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</si>
  <si>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</si>
  <si>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</si>
  <si>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</si>
  <si>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</si>
  <si>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</si>
  <si>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</si>
  <si>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</si>
  <si>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</si>
  <si>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</si>
  <si>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</si>
  <si>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</si>
  <si>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</si>
  <si>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</si>
  <si>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</si>
  <si>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</si>
  <si>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</si>
  <si>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</si>
  <si>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</si>
  <si>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</si>
  <si>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</si>
  <si>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</si>
  <si>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</si>
  <si>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</si>
  <si>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</si>
  <si>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</si>
  <si>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</si>
  <si>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</si>
  <si>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</si>
  <si>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</si>
  <si>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</si>
  <si>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</si>
  <si>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</si>
  <si>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</si>
  <si>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</si>
  <si>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</si>
  <si>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</si>
  <si>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</si>
  <si>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</si>
  <si>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</si>
  <si>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</si>
  <si>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</si>
  <si>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</si>
  <si>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</si>
  <si>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</si>
  <si>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</si>
  <si>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</si>
  <si>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</si>
  <si>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</si>
  <si>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</si>
  <si>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</si>
  <si>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</si>
  <si>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</si>
  <si>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</si>
  <si>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</si>
  <si>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</si>
  <si>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</si>
  <si>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</si>
  <si>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</si>
  <si>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</si>
  <si>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</si>
  <si>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</si>
  <si>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</si>
  <si>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</si>
  <si>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</si>
  <si>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</si>
  <si>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</si>
  <si>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</si>
  <si>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</si>
  <si>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</si>
  <si>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</si>
  <si>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</si>
  <si>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</si>
  <si>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</si>
  <si>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</si>
  <si>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</si>
  <si>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</si>
  <si>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</si>
  <si>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</si>
  <si>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</si>
  <si>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</si>
  <si>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</si>
  <si>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</si>
  <si>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</si>
  <si>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</si>
  <si>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</si>
  <si>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</si>
  <si>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</si>
  <si>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</si>
  <si>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</si>
  <si>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</si>
  <si>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</si>
  <si>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</si>
  <si>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</si>
  <si>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</si>
  <si>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</si>
  <si>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</si>
  <si>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</si>
  <si>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</si>
  <si>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</si>
  <si>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</si>
  <si>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</si>
  <si>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</si>
  <si>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</si>
  <si>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</si>
  <si>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</si>
  <si>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</si>
  <si>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</si>
  <si>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</si>
  <si>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</si>
  <si>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</si>
  <si>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</si>
  <si>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</si>
  <si>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</si>
  <si>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</si>
  <si>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</si>
  <si>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</si>
  <si>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</si>
  <si>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</si>
  <si>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</si>
  <si>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</si>
  <si>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</si>
  <si>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</si>
  <si>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</si>
  <si>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</si>
  <si>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</si>
  <si>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</si>
  <si>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</si>
  <si>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</si>
  <si>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</si>
  <si>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</si>
  <si>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</si>
  <si>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</si>
  <si>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</si>
  <si>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</si>
  <si>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</si>
  <si>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</si>
  <si>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</si>
  <si>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</si>
  <si>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</si>
  <si>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</si>
  <si>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</si>
  <si>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</si>
  <si>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</si>
  <si>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</si>
  <si>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</si>
  <si>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</si>
  <si>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</si>
  <si>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</si>
  <si>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</si>
  <si>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</si>
  <si>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</si>
  <si>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</si>
  <si>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</si>
  <si>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</si>
  <si>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</si>
  <si>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</si>
  <si>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</si>
  <si>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</si>
  <si>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</si>
  <si>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</si>
  <si>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</si>
  <si>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</si>
  <si>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</si>
  <si>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</si>
  <si>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</si>
  <si>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</si>
  <si>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</si>
  <si>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</si>
  <si>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</si>
  <si>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</si>
  <si>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</si>
  <si>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</si>
  <si>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</si>
  <si>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</si>
  <si>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</si>
  <si>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</si>
  <si>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</si>
  <si>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</si>
  <si>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</si>
  <si>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</si>
  <si>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</si>
  <si>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</si>
  <si>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</si>
  <si>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</si>
  <si>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</si>
  <si>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</si>
  <si>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</si>
  <si>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</si>
  <si>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</si>
  <si>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</si>
  <si>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</si>
  <si>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</si>
  <si>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</si>
  <si>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</si>
  <si>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</si>
  <si>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</si>
  <si>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</si>
  <si>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</si>
  <si>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</si>
  <si>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</si>
  <si>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</si>
  <si>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</si>
  <si>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</si>
  <si>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</si>
  <si>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</si>
  <si>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</si>
  <si>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</si>
  <si>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</si>
  <si>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</si>
  <si>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</si>
  <si>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</si>
  <si>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</si>
  <si>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</si>
  <si>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</si>
  <si>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</si>
  <si>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</si>
  <si>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</si>
  <si>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</si>
  <si>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</si>
  <si>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</si>
  <si>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</si>
  <si>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</si>
  <si>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</si>
  <si>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</si>
  <si>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</si>
  <si>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</si>
  <si>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</si>
  <si>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</si>
  <si>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</si>
  <si>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</si>
  <si>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</si>
  <si>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</si>
  <si>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</si>
  <si>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</si>
  <si>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</si>
  <si>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</si>
  <si>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</si>
  <si>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</si>
  <si>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</si>
  <si>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</si>
  <si>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</si>
  <si>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</si>
  <si>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</si>
  <si>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</si>
  <si>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</si>
  <si>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</si>
  <si>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</si>
  <si>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</si>
  <si>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</si>
  <si>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</si>
  <si>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</si>
  <si>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</si>
  <si>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</si>
  <si>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</si>
  <si>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</si>
  <si>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</si>
  <si>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</si>
  <si>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</si>
  <si>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</si>
  <si>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</si>
  <si>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</si>
  <si>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</si>
  <si>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</si>
  <si>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</si>
  <si>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</si>
  <si>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</si>
  <si>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</si>
  <si>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</si>
  <si>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</si>
  <si>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</si>
  <si>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</si>
  <si>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</si>
  <si>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</si>
  <si>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</si>
  <si>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</si>
  <si>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</si>
  <si>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</si>
  <si>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</si>
  <si>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</si>
  <si>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</si>
  <si>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</si>
  <si>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</si>
  <si>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</si>
  <si>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</si>
  <si>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</si>
  <si>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</si>
  <si>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</si>
  <si>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</si>
  <si>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</si>
  <si>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</si>
  <si>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</si>
  <si>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</si>
  <si>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</si>
  <si>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</si>
  <si>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</si>
  <si>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</si>
  <si>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</si>
  <si>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</si>
  <si>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</si>
  <si>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</si>
  <si>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</si>
  <si>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</si>
  <si>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</si>
  <si>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</si>
  <si>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</si>
  <si>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</si>
  <si>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</si>
  <si>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</si>
  <si>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</si>
  <si>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</si>
  <si>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</si>
  <si>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</si>
  <si>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</si>
  <si>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</si>
  <si>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</si>
  <si>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</si>
  <si>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</si>
  <si>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</si>
  <si>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</si>
  <si>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</si>
  <si>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</si>
  <si>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</si>
  <si>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</si>
  <si>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</si>
  <si>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</si>
  <si>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</si>
  <si>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</si>
  <si>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</si>
  <si>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</si>
  <si>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</si>
  <si>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</si>
  <si>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</si>
  <si>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</si>
  <si>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</si>
  <si>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</si>
  <si>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</si>
  <si>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</si>
  <si>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</si>
  <si>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</si>
  <si>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</si>
  <si>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</si>
  <si>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</si>
  <si>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</si>
  <si>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</si>
  <si>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</si>
  <si>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</si>
  <si>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</si>
  <si>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</si>
  <si>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</si>
  <si>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</si>
  <si>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</si>
  <si>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</si>
  <si>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</si>
  <si>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</si>
  <si>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</si>
  <si>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</si>
  <si>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</si>
  <si>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</si>
  <si>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</si>
  <si>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</si>
  <si>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</si>
  <si>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</si>
  <si>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</si>
  <si>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</si>
  <si>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</si>
  <si>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</si>
  <si>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</si>
  <si>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</si>
  <si>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</si>
  <si>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</si>
  <si>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</si>
  <si>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</si>
  <si>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</si>
  <si>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</si>
  <si>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</si>
  <si>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</si>
  <si>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</si>
  <si>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</si>
  <si>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</si>
  <si>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</si>
  <si>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</si>
  <si>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</si>
  <si>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</si>
  <si>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</si>
  <si>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</si>
  <si>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</si>
  <si>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</si>
  <si>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</si>
  <si>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</si>
  <si>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</si>
  <si>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</si>
  <si>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</si>
  <si>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</si>
  <si>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</si>
  <si>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</si>
  <si>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</si>
  <si>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</si>
  <si>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</si>
  <si>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</si>
  <si>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</si>
  <si>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</si>
  <si>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</si>
  <si>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</si>
  <si>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</si>
  <si>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</si>
  <si>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</si>
  <si>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</si>
  <si>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</si>
  <si>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</si>
  <si>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</si>
  <si>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</si>
  <si>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</si>
  <si>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</si>
  <si>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</si>
  <si>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</si>
  <si>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</si>
  <si>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</si>
  <si>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</si>
  <si>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</si>
  <si>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</si>
  <si>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</si>
  <si>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</si>
  <si>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</si>
  <si>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</si>
  <si>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</si>
  <si>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</si>
  <si>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</si>
  <si>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</si>
  <si>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</si>
  <si>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</si>
  <si>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</si>
  <si>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</si>
  <si>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</si>
  <si>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</si>
  <si>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</si>
  <si>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</si>
  <si>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</si>
  <si>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</si>
  <si>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</si>
  <si>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</si>
  <si>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</si>
  <si>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</si>
  <si>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</si>
  <si>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</si>
  <si>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</si>
  <si>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</si>
  <si>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</si>
  <si>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</si>
  <si>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</si>
  <si>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</si>
  <si>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</si>
  <si>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</si>
  <si>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</si>
  <si>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</si>
  <si>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</si>
  <si>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</si>
  <si>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</si>
  <si>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</si>
  <si>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</si>
  <si>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</si>
  <si>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</si>
  <si>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</si>
  <si>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</si>
  <si>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</si>
  <si>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</si>
  <si>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</si>
  <si>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</si>
  <si>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</si>
  <si>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</si>
  <si>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</si>
  <si>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</si>
  <si>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</si>
  <si>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</si>
  <si>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</si>
  <si>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</si>
  <si>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</si>
  <si>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</si>
  <si>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</si>
  <si>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</si>
  <si>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</si>
  <si>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</si>
  <si>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</si>
  <si>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</si>
  <si>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</si>
  <si>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</si>
  <si>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</si>
  <si>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</si>
  <si>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</si>
  <si>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</si>
  <si>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</si>
  <si>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</si>
  <si>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</si>
  <si>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</si>
  <si>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</si>
  <si>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</si>
  <si>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</si>
  <si>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</si>
  <si>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</si>
  <si>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</si>
  <si>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</si>
  <si>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</si>
  <si>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</si>
  <si>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</si>
  <si>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</si>
  <si>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</si>
  <si>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</si>
  <si>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</si>
  <si>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</si>
  <si>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</si>
  <si>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</si>
  <si>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</si>
  <si>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</si>
  <si>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</si>
  <si>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</si>
  <si>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</si>
  <si>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</si>
  <si>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</si>
  <si>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</si>
  <si>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</si>
  <si>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</si>
  <si>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</si>
  <si>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</si>
  <si>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</si>
  <si>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</si>
  <si>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</si>
  <si>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</si>
  <si>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</si>
  <si>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</si>
  <si>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</si>
  <si>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</si>
  <si>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</si>
  <si>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</si>
  <si>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</si>
  <si>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</si>
  <si>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</si>
  <si>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</si>
  <si>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</si>
  <si>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</si>
  <si>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</si>
  <si>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</si>
  <si>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</si>
  <si>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</si>
  <si>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</si>
  <si>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</si>
  <si>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</si>
  <si>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</si>
  <si>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</si>
  <si>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</si>
  <si>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</si>
  <si>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</si>
  <si>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</si>
  <si>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</si>
  <si>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</si>
  <si>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</si>
  <si>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</si>
  <si>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</si>
  <si>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</si>
  <si>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</si>
  <si>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</si>
  <si>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</si>
  <si>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</si>
  <si>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</si>
  <si>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</si>
  <si>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</si>
  <si>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</si>
  <si>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</si>
  <si>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</si>
  <si>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</si>
  <si>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</si>
  <si>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</si>
  <si>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</si>
  <si>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</si>
  <si>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</si>
  <si>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</si>
  <si>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</si>
  <si>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</si>
  <si>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</si>
  <si>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</si>
  <si>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</si>
  <si>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</si>
  <si>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</si>
  <si>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</si>
  <si>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</si>
  <si>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</si>
  <si>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</si>
  <si>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</si>
  <si>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</si>
  <si>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</si>
  <si>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</si>
  <si>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</si>
  <si>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</si>
  <si>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</si>
  <si>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</si>
  <si>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</si>
  <si>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</si>
  <si>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</si>
  <si>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</si>
  <si>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</si>
  <si>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</si>
  <si>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</si>
  <si>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</si>
  <si>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</si>
  <si>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</si>
  <si>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</si>
  <si>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</si>
  <si>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</si>
  <si>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</si>
  <si>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</si>
  <si>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</si>
  <si>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</si>
  <si>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</si>
  <si>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</si>
  <si>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</si>
  <si>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</si>
  <si>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</si>
  <si>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</si>
  <si>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</si>
  <si>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</si>
  <si>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</si>
  <si>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</si>
  <si>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</si>
  <si>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</si>
  <si>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</si>
  <si>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</si>
  <si>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</si>
  <si>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</si>
  <si>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</si>
  <si>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</si>
  <si>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</si>
  <si>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</si>
  <si>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</si>
  <si>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</si>
  <si>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</si>
  <si>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</si>
  <si>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</si>
  <si>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</si>
  <si>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</si>
  <si>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</si>
  <si>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</si>
  <si>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</si>
  <si>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</si>
  <si>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</si>
  <si>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</si>
  <si>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</si>
  <si>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</si>
  <si>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</si>
  <si>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</si>
  <si>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</si>
  <si>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</si>
  <si>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</si>
  <si>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</si>
  <si>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</si>
  <si>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</si>
  <si>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</si>
  <si>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</si>
  <si>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</si>
  <si>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</si>
  <si>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</si>
  <si>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</si>
  <si>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</si>
  <si>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</si>
  <si>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</si>
  <si>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</si>
  <si>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</si>
  <si>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</si>
  <si>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</si>
  <si>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</si>
  <si>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</si>
  <si>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</si>
  <si>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</si>
  <si>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</si>
  <si>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</si>
  <si>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</si>
  <si>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</si>
  <si>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</si>
  <si>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</si>
  <si>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</si>
  <si>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</si>
  <si>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</si>
  <si>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</si>
  <si>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</si>
  <si>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</si>
  <si>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</si>
  <si>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</si>
  <si>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</si>
  <si>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</si>
  <si>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</si>
  <si>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</si>
  <si>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</si>
  <si>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</si>
  <si>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</si>
  <si>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</si>
  <si>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</si>
  <si>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</si>
  <si>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</si>
  <si>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</si>
  <si>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</si>
  <si>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</si>
  <si>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</si>
  <si>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</si>
  <si>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</si>
  <si>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</si>
  <si>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</si>
  <si>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</si>
  <si>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</si>
  <si>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</si>
  <si>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</si>
  <si>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</si>
  <si>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</si>
  <si>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</si>
  <si>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</si>
  <si>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</si>
  <si>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</si>
  <si>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</si>
  <si>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</si>
  <si>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</si>
  <si>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</si>
  <si>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</si>
  <si>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</si>
  <si>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</si>
  <si>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</si>
  <si>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</si>
  <si>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</si>
  <si>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</si>
  <si>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</si>
  <si>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</si>
  <si>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</si>
  <si>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</si>
  <si>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</si>
  <si>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</si>
  <si>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</si>
  <si>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</si>
  <si>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</si>
  <si>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</si>
  <si>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</si>
  <si>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</si>
  <si>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</si>
  <si>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</si>
  <si>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</si>
  <si>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</si>
  <si>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</si>
  <si>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</si>
  <si>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</si>
  <si>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</si>
  <si>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</si>
  <si>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</si>
  <si>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</si>
  <si>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</si>
  <si>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</si>
  <si>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</si>
  <si>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</si>
  <si>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</si>
  <si>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</si>
  <si>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</si>
  <si>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</si>
  <si>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</si>
  <si>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</si>
  <si>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</si>
  <si>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</si>
  <si>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</si>
  <si>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</si>
  <si>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</si>
  <si>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</si>
  <si>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</si>
  <si>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</si>
  <si>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</si>
  <si>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</si>
  <si>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</si>
  <si>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</si>
  <si>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</si>
  <si>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</si>
  <si>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</si>
  <si>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</si>
  <si>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</si>
  <si>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</si>
  <si>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</si>
  <si>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</si>
  <si>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</si>
  <si>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</si>
  <si>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</si>
  <si>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</si>
  <si>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</si>
  <si>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</si>
  <si>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</si>
  <si>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</si>
  <si>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</si>
  <si>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</si>
  <si>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</si>
  <si>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</si>
  <si>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</si>
  <si>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</si>
  <si>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</si>
  <si>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</si>
  <si>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</si>
  <si>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</si>
  <si>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</si>
  <si>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</si>
  <si>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</si>
  <si>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</si>
  <si>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</si>
  <si>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</si>
  <si>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</si>
  <si>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</si>
  <si>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</si>
  <si>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</si>
  <si>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</si>
  <si>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</si>
  <si>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</si>
  <si>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</si>
  <si>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</si>
  <si>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</si>
  <si>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</si>
  <si>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</si>
  <si>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</si>
  <si>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</si>
  <si>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</si>
  <si>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</si>
  <si>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</si>
  <si>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</si>
  <si>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</si>
  <si>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</si>
  <si>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</si>
  <si>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</si>
  <si>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</si>
  <si>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</si>
  <si>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</si>
  <si>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</si>
  <si>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</si>
  <si>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</si>
  <si>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</si>
  <si>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</si>
  <si>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</si>
  <si>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</si>
  <si>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</si>
  <si>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</si>
  <si>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</si>
  <si>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</si>
  <si>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</si>
  <si>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</si>
  <si>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</si>
  <si>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</si>
  <si>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</si>
  <si>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</si>
  <si>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</si>
  <si>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</si>
  <si>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</si>
  <si>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</si>
  <si>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</si>
  <si>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</si>
  <si>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</si>
  <si>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</si>
  <si>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</si>
  <si>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</si>
  <si>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</si>
  <si>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</si>
  <si>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</si>
  <si>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</si>
  <si>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</si>
  <si>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</si>
  <si>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</si>
  <si>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</si>
  <si>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</si>
  <si>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</si>
  <si>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</si>
  <si>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</si>
  <si>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</si>
  <si>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</si>
  <si>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</si>
  <si>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</si>
  <si>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</si>
  <si>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</si>
  <si>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</si>
  <si>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</si>
  <si>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</si>
  <si>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</si>
  <si>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</si>
  <si>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</si>
  <si>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</si>
  <si>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</si>
  <si>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</si>
  <si>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</si>
  <si>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</si>
  <si>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</si>
  <si>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</si>
  <si>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</si>
  <si>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</si>
  <si>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</si>
  <si>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</si>
  <si>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</si>
  <si>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</si>
  <si>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</si>
  <si>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</si>
  <si>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</si>
  <si>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</si>
  <si>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</si>
  <si>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</si>
  <si>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</si>
  <si>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</si>
  <si>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</si>
  <si>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</si>
  <si>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</si>
  <si>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</si>
  <si>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</si>
  <si>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</si>
  <si>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</si>
  <si>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</si>
  <si>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</si>
  <si>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</si>
  <si>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</si>
  <si>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</si>
  <si>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</si>
  <si>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</si>
  <si>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</si>
  <si>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</si>
  <si>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</si>
  <si>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</si>
  <si>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</si>
  <si>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</si>
  <si>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</si>
  <si>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</si>
  <si>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</si>
  <si>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</si>
  <si>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</si>
  <si>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</si>
  <si>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</si>
  <si>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</si>
  <si>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</si>
  <si>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</si>
  <si>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</si>
  <si>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</si>
  <si>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</si>
  <si>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</si>
  <si>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</si>
  <si>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</si>
  <si>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</si>
  <si>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</si>
  <si>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</si>
  <si>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</si>
  <si>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</si>
  <si>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</si>
  <si>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</si>
  <si>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</si>
  <si>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</si>
  <si>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</si>
  <si>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</si>
  <si>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</si>
  <si>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</si>
  <si>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</si>
  <si>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</si>
  <si>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</si>
  <si>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</si>
  <si>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</si>
  <si>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</si>
  <si>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</si>
  <si>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</si>
  <si>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</si>
  <si>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</si>
  <si>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</si>
  <si>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</si>
  <si>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</si>
  <si>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</si>
  <si>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</si>
  <si>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</si>
  <si>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</si>
  <si>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</si>
  <si>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</si>
  <si>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</si>
  <si>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</si>
  <si>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</si>
  <si>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</si>
  <si>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</si>
  <si>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</si>
  <si>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</si>
  <si>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</si>
  <si>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</si>
  <si>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</si>
  <si>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</si>
  <si>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</si>
  <si>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</si>
  <si>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</si>
  <si>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</si>
  <si>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</si>
  <si>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</si>
  <si>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</si>
  <si>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</si>
  <si>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</si>
  <si>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</si>
  <si>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</si>
  <si>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</si>
  <si>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</si>
  <si>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</si>
  <si>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</si>
  <si>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</si>
  <si>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</si>
  <si>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</si>
  <si>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</si>
  <si>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</si>
  <si>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</si>
  <si>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</si>
  <si>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</si>
  <si>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</si>
  <si>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</si>
  <si>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</si>
  <si>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</si>
  <si>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</si>
  <si>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</si>
  <si>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</si>
  <si>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</si>
  <si>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</si>
  <si>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</si>
  <si>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</si>
  <si>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</si>
  <si>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</si>
  <si>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</si>
  <si>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</si>
  <si>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</si>
  <si>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</si>
  <si>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</si>
  <si>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</si>
  <si>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</si>
  <si>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</si>
  <si>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</si>
  <si>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</si>
  <si>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</si>
  <si>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</si>
  <si>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</si>
  <si>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</si>
  <si>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</si>
  <si>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</si>
  <si>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</si>
  <si>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</si>
  <si>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</si>
  <si>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</si>
  <si>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</si>
  <si>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</si>
  <si>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</si>
  <si>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</si>
  <si>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</si>
  <si>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</si>
  <si>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</si>
  <si>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</si>
  <si>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</si>
  <si>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</si>
  <si>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</si>
  <si>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</si>
  <si>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</si>
  <si>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</si>
  <si>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</si>
  <si>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</si>
  <si>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</si>
  <si>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</si>
  <si>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</si>
  <si>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</si>
  <si>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</si>
  <si>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</si>
  <si>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</si>
  <si>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</si>
  <si>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</si>
  <si>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</si>
  <si>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</si>
  <si>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</si>
  <si>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</si>
  <si>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</si>
  <si>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</si>
  <si>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</si>
  <si>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</si>
  <si>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</si>
  <si>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</si>
  <si>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</si>
  <si>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</si>
  <si>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</si>
  <si>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</si>
  <si>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</si>
  <si>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</si>
  <si>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</si>
  <si>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</si>
  <si>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</si>
  <si>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</si>
  <si>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</si>
  <si>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</si>
  <si>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</si>
  <si>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</si>
  <si>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</si>
  <si>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</si>
  <si>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</si>
  <si>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</si>
  <si>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</si>
  <si>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</si>
  <si>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</si>
  <si>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</si>
  <si>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</si>
  <si>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</si>
  <si>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</si>
  <si>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</si>
  <si>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</si>
  <si>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</si>
  <si>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</si>
  <si>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</si>
  <si>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</si>
  <si>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</si>
  <si>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</si>
  <si>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</si>
  <si>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</si>
  <si>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</si>
  <si>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</si>
  <si>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</si>
  <si>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</si>
  <si>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</si>
  <si>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</si>
  <si>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</si>
  <si>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</si>
  <si>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</si>
  <si>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</si>
  <si>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</si>
  <si>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</si>
  <si>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</si>
  <si>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</si>
  <si>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</si>
  <si>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</si>
  <si>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</si>
  <si>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</si>
  <si>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</si>
  <si>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</si>
  <si>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</si>
  <si>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</si>
  <si>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</si>
  <si>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</si>
  <si>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</si>
  <si>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</si>
  <si>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</si>
  <si>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</si>
  <si>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</si>
  <si>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</si>
  <si>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</si>
  <si>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</si>
  <si>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</si>
  <si>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</si>
  <si>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</si>
  <si>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</si>
  <si>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</si>
  <si>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</si>
  <si>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</si>
  <si>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</si>
  <si>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</si>
  <si>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</si>
  <si>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</si>
  <si>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</si>
  <si>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</si>
  <si>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</si>
  <si>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</si>
  <si>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</si>
  <si>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</si>
  <si>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</si>
  <si>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</si>
  <si>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</si>
  <si>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</si>
  <si>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</si>
  <si>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</si>
  <si>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</si>
  <si>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</si>
  <si>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</si>
  <si>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</si>
  <si>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</si>
  <si>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</si>
  <si>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</si>
  <si>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</si>
  <si>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</si>
  <si>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</si>
  <si>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</si>
  <si>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</si>
  <si>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</si>
  <si>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</si>
  <si>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</si>
  <si>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</si>
  <si>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</si>
  <si>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</si>
  <si>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</si>
  <si>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</si>
  <si>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</si>
  <si>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</si>
  <si>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</si>
  <si>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</si>
  <si>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</si>
  <si>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</si>
  <si>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</si>
  <si>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</si>
  <si>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</si>
  <si>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</si>
  <si>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</si>
  <si>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</si>
  <si>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</si>
  <si>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</si>
  <si>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</si>
  <si>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</si>
  <si>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</si>
  <si>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</si>
  <si>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</si>
  <si>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</si>
  <si>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</si>
  <si>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</si>
  <si>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</si>
  <si>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</si>
  <si>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</si>
  <si>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</si>
  <si>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</si>
  <si>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</si>
  <si>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</si>
  <si>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</si>
  <si>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</si>
  <si>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</si>
  <si>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</si>
  <si>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</si>
  <si>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</si>
  <si>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</si>
  <si>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</si>
  <si>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</si>
  <si>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</si>
  <si>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</si>
  <si>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</si>
  <si>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</si>
  <si>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</si>
  <si>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</si>
  <si>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</si>
  <si>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</si>
  <si>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</si>
  <si>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</si>
  <si>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</si>
  <si>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</si>
  <si>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</si>
  <si>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</si>
  <si>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</si>
  <si>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</si>
  <si>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</si>
  <si>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</si>
  <si>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</si>
  <si>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</si>
  <si>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</si>
  <si>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</si>
  <si>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</si>
  <si>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</si>
  <si>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</si>
  <si>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</si>
  <si>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</si>
  <si>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</si>
  <si>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</si>
  <si>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</si>
  <si>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</si>
  <si>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</si>
  <si>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</si>
  <si>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</si>
  <si>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</si>
  <si>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</si>
  <si>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</si>
  <si>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</si>
  <si>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</si>
  <si>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</si>
  <si>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</si>
  <si>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</si>
  <si>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</si>
  <si>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</si>
  <si>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</si>
  <si>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</si>
  <si>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</si>
  <si>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</si>
  <si>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</si>
  <si>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</si>
  <si>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</si>
  <si>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</si>
  <si>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</si>
  <si>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</si>
  <si>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</si>
  <si>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</si>
  <si>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</si>
  <si>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</si>
  <si>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</si>
  <si>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</si>
  <si>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</si>
  <si>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</si>
  <si>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</si>
  <si>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</si>
  <si>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</si>
  <si>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</si>
  <si>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</si>
  <si>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</si>
  <si>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</si>
  <si>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</si>
  <si>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</si>
  <si>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</si>
  <si>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</si>
  <si>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</si>
  <si>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</si>
  <si>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</si>
  <si>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</si>
  <si>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</si>
  <si>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</si>
  <si>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</si>
  <si>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</si>
  <si>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</si>
  <si>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</si>
  <si>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</si>
  <si>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</si>
  <si>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</si>
  <si>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</si>
  <si>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</si>
  <si>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</si>
  <si>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</si>
  <si>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</si>
  <si>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</si>
  <si>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</si>
  <si>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</si>
  <si>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</si>
  <si>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</si>
  <si>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</si>
  <si>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</si>
  <si>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</si>
  <si>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</si>
  <si>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</si>
  <si>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</si>
  <si>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</si>
  <si>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</si>
  <si>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</si>
  <si>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</si>
  <si>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</si>
  <si>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</si>
  <si>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</si>
  <si>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</si>
  <si>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</si>
  <si>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</si>
  <si>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</si>
  <si>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</si>
  <si>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</si>
  <si>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</si>
  <si>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</si>
  <si>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</si>
  <si>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</si>
  <si>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</si>
  <si>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</si>
  <si>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</si>
  <si>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</si>
  <si>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</si>
  <si>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</si>
  <si>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</si>
  <si>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</si>
  <si>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</si>
  <si>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</si>
  <si>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</si>
  <si>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</si>
  <si>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</si>
  <si>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</si>
  <si>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</si>
  <si>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</si>
  <si>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</si>
  <si>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</si>
  <si>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</si>
  <si>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</si>
  <si>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</si>
  <si>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</si>
  <si>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</si>
  <si>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</si>
  <si>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</si>
  <si>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</si>
  <si>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</si>
  <si>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</si>
  <si>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</si>
  <si>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</si>
  <si>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</si>
  <si>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</si>
  <si>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</si>
  <si>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</si>
  <si>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</si>
  <si>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</si>
  <si>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</si>
  <si>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</si>
  <si>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</si>
  <si>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</si>
  <si>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</si>
  <si>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</si>
  <si>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</si>
  <si>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</si>
  <si>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</si>
  <si>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</si>
  <si>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</si>
  <si>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</si>
  <si>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</si>
  <si>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</si>
  <si>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</si>
  <si>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</si>
  <si>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</si>
  <si>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</si>
  <si>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</si>
  <si>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</si>
  <si>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</si>
  <si>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</si>
  <si>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</si>
  <si>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</si>
  <si>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</si>
  <si>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</si>
  <si>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</si>
  <si>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</si>
  <si>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</si>
  <si>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</si>
  <si>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</si>
  <si>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</si>
  <si>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</si>
  <si>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</si>
  <si>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</si>
  <si>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</si>
  <si>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</si>
  <si>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</si>
  <si>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</si>
  <si>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</si>
  <si>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</si>
  <si>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</si>
  <si>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</si>
  <si>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</si>
  <si>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</si>
  <si>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</si>
  <si>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</si>
  <si>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</si>
  <si>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</si>
  <si>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</si>
  <si>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</si>
  <si>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</si>
  <si>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</si>
  <si>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</si>
  <si>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</si>
  <si>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</si>
  <si>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</si>
  <si>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</si>
  <si>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</si>
  <si>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</si>
  <si>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</si>
  <si>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</si>
  <si>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</si>
  <si>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</si>
  <si>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</si>
  <si>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</si>
  <si>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</si>
  <si>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</si>
  <si>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</si>
  <si>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</si>
  <si>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</si>
  <si>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</si>
  <si>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</si>
  <si>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</si>
  <si>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</si>
  <si>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</si>
  <si>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</si>
  <si>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</si>
  <si>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</si>
  <si>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</si>
  <si>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</si>
  <si>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</si>
  <si>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</si>
  <si>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</si>
  <si>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</si>
  <si>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</si>
  <si>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</si>
  <si>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</si>
  <si>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</si>
  <si>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</si>
  <si>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</si>
  <si>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</si>
  <si>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</si>
  <si>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</si>
  <si>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</si>
  <si>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</si>
  <si>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</si>
  <si>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</si>
  <si>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</si>
  <si>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</si>
  <si>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</si>
  <si>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</si>
  <si>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</si>
  <si>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</si>
  <si>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</si>
  <si>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</si>
  <si>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</si>
  <si>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</si>
  <si>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</si>
  <si>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</si>
  <si>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</si>
  <si>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</si>
  <si>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</si>
  <si>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</si>
  <si>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</si>
  <si>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</si>
  <si>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</si>
  <si>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</si>
  <si>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</si>
  <si>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</si>
  <si>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</si>
  <si>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</si>
  <si>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</si>
  <si>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</si>
  <si>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</si>
  <si>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</si>
  <si>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</si>
  <si>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</si>
  <si>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</si>
  <si>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</si>
  <si>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</si>
  <si>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</si>
  <si>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</si>
  <si>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</si>
  <si>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</si>
  <si>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</si>
  <si>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</si>
  <si>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</si>
  <si>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</si>
  <si>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</si>
  <si>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</si>
  <si>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</si>
  <si>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</si>
  <si>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</si>
  <si>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</si>
  <si>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</si>
  <si>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</si>
  <si>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</si>
  <si>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</si>
  <si>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</si>
  <si>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</si>
  <si>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</si>
  <si>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</si>
  <si>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</si>
  <si>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</si>
  <si>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</si>
  <si>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</si>
  <si>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</si>
  <si>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</si>
  <si>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</si>
  <si>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</si>
  <si>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</si>
  <si>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</si>
  <si>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</si>
  <si>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</si>
  <si>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</si>
  <si>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</si>
  <si>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</si>
  <si>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</si>
  <si>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</si>
  <si>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</si>
  <si>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</si>
  <si>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</si>
  <si>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</si>
  <si>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</si>
  <si>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</si>
  <si>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</si>
  <si>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</si>
  <si>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</si>
  <si>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</si>
  <si>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</si>
  <si>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</si>
  <si>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</si>
  <si>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</si>
  <si>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</si>
  <si>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</si>
  <si>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</si>
  <si>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</si>
  <si>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</si>
  <si>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</si>
  <si>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</si>
  <si>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</si>
  <si>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</si>
  <si>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</si>
  <si>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</si>
  <si>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</si>
  <si>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</si>
  <si>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</si>
  <si>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</si>
  <si>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</si>
  <si>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</si>
  <si>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</si>
  <si>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</si>
  <si>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</si>
  <si>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</si>
  <si>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</si>
  <si>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</si>
  <si>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</si>
  <si>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</si>
  <si>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</si>
  <si>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</si>
  <si>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</si>
  <si>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</si>
  <si>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</si>
  <si>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</si>
  <si>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</si>
  <si>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</si>
  <si>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</si>
  <si>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</si>
  <si>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</si>
  <si>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</si>
  <si>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</si>
  <si>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</si>
  <si>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</si>
  <si>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</si>
  <si>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</si>
  <si>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</si>
  <si>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</si>
  <si>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</si>
  <si>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</si>
  <si>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</si>
  <si>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</si>
  <si>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</si>
  <si>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</si>
  <si>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</si>
  <si>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</si>
  <si>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</si>
  <si>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</si>
  <si>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</si>
  <si>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</si>
  <si>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</si>
  <si>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</si>
  <si>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</si>
  <si>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</si>
  <si>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</si>
  <si>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</si>
  <si>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</si>
  <si>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</si>
  <si>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</si>
  <si>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</si>
  <si>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</si>
  <si>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</si>
  <si>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</si>
  <si>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</si>
  <si>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</si>
  <si>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</si>
  <si>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</si>
  <si>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</si>
  <si>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</si>
  <si>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</si>
  <si>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</si>
  <si>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</si>
  <si>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</si>
  <si>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</si>
  <si>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</si>
  <si>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</si>
  <si>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</si>
  <si>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</si>
  <si>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</si>
  <si>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</si>
  <si>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</si>
  <si>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</si>
  <si>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</si>
  <si>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</si>
  <si>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</si>
  <si>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</si>
  <si>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</si>
  <si>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</si>
  <si>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</si>
  <si>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</si>
  <si>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</si>
  <si>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</si>
  <si>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</si>
  <si>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</si>
  <si>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</si>
  <si>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</si>
  <si>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</si>
  <si>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</si>
  <si>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</si>
  <si>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</si>
  <si>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</si>
  <si>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</si>
  <si>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</si>
  <si>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</si>
  <si>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</si>
  <si>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</si>
  <si>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</si>
  <si>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</si>
  <si>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</si>
  <si>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</si>
  <si>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</si>
  <si>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</si>
  <si>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</si>
  <si>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</si>
  <si>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</si>
  <si>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</si>
  <si>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</si>
  <si>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</si>
  <si>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</si>
  <si>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</si>
  <si>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</si>
  <si>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</si>
  <si>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</si>
  <si>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</si>
  <si>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</si>
  <si>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</si>
  <si>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</si>
  <si>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</si>
  <si>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</si>
  <si>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</si>
  <si>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</si>
  <si>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</si>
  <si>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</si>
  <si>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</si>
  <si>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</si>
  <si>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</si>
  <si>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</si>
  <si>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</si>
  <si>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</si>
  <si>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</si>
  <si>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</si>
  <si>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</si>
  <si>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</si>
  <si>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</si>
  <si>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</si>
  <si>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</si>
  <si>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</si>
  <si>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</si>
  <si>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</si>
  <si>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</si>
  <si>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</si>
  <si>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</si>
  <si>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</si>
  <si>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</si>
  <si>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</si>
  <si>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</si>
  <si>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</si>
  <si>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</si>
  <si>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</si>
  <si>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</si>
  <si>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</si>
  <si>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</si>
  <si>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</si>
  <si>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</si>
  <si>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</si>
  <si>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</si>
  <si>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</si>
  <si>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</si>
  <si>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</si>
  <si>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</si>
  <si>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</si>
  <si>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</si>
  <si>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</si>
  <si>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</si>
  <si>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</si>
  <si>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</si>
  <si>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</si>
  <si>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</si>
  <si>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</si>
  <si>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</si>
  <si>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</si>
  <si>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</si>
  <si>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</si>
  <si>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</si>
  <si>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</si>
  <si>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</si>
  <si>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</si>
  <si>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</si>
  <si>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</si>
  <si>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</si>
  <si>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</si>
  <si>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</si>
  <si>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</si>
  <si>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</si>
  <si>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</si>
  <si>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</si>
  <si>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</si>
  <si>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</si>
  <si>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</si>
  <si>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</si>
  <si>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</si>
  <si>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</si>
  <si>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</si>
  <si>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</si>
  <si>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</si>
  <si>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</si>
  <si>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</si>
  <si>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</si>
  <si>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</si>
  <si>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</si>
  <si>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</si>
  <si>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</si>
  <si>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</si>
  <si>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</si>
  <si>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</si>
  <si>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</si>
  <si>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</si>
  <si>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</si>
  <si>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</si>
  <si>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</si>
  <si>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</si>
  <si>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</si>
  <si>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</si>
  <si>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</si>
  <si>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</si>
  <si>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</si>
  <si>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</si>
  <si>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</si>
  <si>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</si>
  <si>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</si>
  <si>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</si>
  <si>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</si>
  <si>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</si>
  <si>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</si>
  <si>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</si>
  <si>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</si>
  <si>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</si>
  <si>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</si>
  <si>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</si>
  <si>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</si>
  <si>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</si>
  <si>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</si>
  <si>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</si>
  <si>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</si>
  <si>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</si>
  <si>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</si>
  <si>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</si>
  <si>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</si>
  <si>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</si>
  <si>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</si>
  <si>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</si>
  <si>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</si>
  <si>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</si>
  <si>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</si>
  <si>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</si>
  <si>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</si>
  <si>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</si>
  <si>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</si>
  <si>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</si>
  <si>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</si>
  <si>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</si>
  <si>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</si>
  <si>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</si>
  <si>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</si>
  <si>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</si>
  <si>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</si>
  <si>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</si>
  <si>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</si>
  <si>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</si>
  <si>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</si>
  <si>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</si>
  <si>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</si>
  <si>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</si>
  <si>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</si>
  <si>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</si>
  <si>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</si>
  <si>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</si>
  <si>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</si>
  <si>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</si>
  <si>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</si>
  <si>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</si>
  <si>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</si>
  <si>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</si>
  <si>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</si>
  <si>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</si>
  <si>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</si>
  <si>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</si>
  <si>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</si>
  <si>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</si>
  <si>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</si>
  <si>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</si>
  <si>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</si>
  <si>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</si>
  <si>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</si>
  <si>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</si>
  <si>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</si>
  <si>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</si>
  <si>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</si>
  <si>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</si>
  <si>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</si>
  <si>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</si>
  <si>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</si>
  <si>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</si>
  <si>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</si>
  <si>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</si>
  <si>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</si>
  <si>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</si>
  <si>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</si>
  <si>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</si>
  <si>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</si>
  <si>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</si>
  <si>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</si>
  <si>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</si>
  <si>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</si>
  <si>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</si>
  <si>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</si>
  <si>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</si>
  <si>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</si>
  <si>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</si>
  <si>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</si>
  <si>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</si>
  <si>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</si>
  <si>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</si>
  <si>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</si>
  <si>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</si>
  <si>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</si>
  <si>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</si>
  <si>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</si>
  <si>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</si>
  <si>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</si>
  <si>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</si>
  <si>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</si>
  <si>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</si>
  <si>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</si>
  <si>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</si>
  <si>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</si>
  <si>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</si>
  <si>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</si>
  <si>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</si>
  <si>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</si>
  <si>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</si>
  <si>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</si>
  <si>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</si>
  <si>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</si>
  <si>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</si>
  <si>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</si>
  <si>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</si>
  <si>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</si>
  <si>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</si>
  <si>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</si>
  <si>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</si>
  <si>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</si>
  <si>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</si>
  <si>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</si>
  <si>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</si>
  <si>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</si>
  <si>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</si>
  <si>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</si>
  <si>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</si>
  <si>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</si>
  <si>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</si>
  <si>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</si>
  <si>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</si>
  <si>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</si>
  <si>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</si>
  <si>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</si>
  <si>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</si>
  <si>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</si>
  <si>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</si>
  <si>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</si>
  <si>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</si>
  <si>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</si>
  <si>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</si>
  <si>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</si>
  <si>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</si>
  <si>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</si>
  <si>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</si>
  <si>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</si>
  <si>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</si>
  <si>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</si>
  <si>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</si>
  <si>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</si>
  <si>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</si>
  <si>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</si>
  <si>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</si>
  <si>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</si>
  <si>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</si>
  <si>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</si>
  <si>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</si>
  <si>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</si>
  <si>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</si>
  <si>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</si>
  <si>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</si>
  <si>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</si>
  <si>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</si>
  <si>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</si>
  <si>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</si>
  <si>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</si>
  <si>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</si>
  <si>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</si>
  <si>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</si>
  <si>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</si>
  <si>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</si>
  <si>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</si>
  <si>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</si>
  <si>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</si>
  <si>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</si>
  <si>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</si>
  <si>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</si>
  <si>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</si>
  <si>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</si>
  <si>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</si>
  <si>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</si>
  <si>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</si>
  <si>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</si>
  <si>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</si>
  <si>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</si>
  <si>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</si>
  <si>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</si>
  <si>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</si>
  <si>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</si>
  <si>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</si>
  <si>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</si>
  <si>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</si>
  <si>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</si>
  <si>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</si>
  <si>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</si>
  <si>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</si>
  <si>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</si>
  <si>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</si>
  <si>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</si>
  <si>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</si>
  <si>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</si>
  <si>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</si>
  <si>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</si>
  <si>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</si>
  <si>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</si>
  <si>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</si>
  <si>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</si>
  <si>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</si>
  <si>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</si>
  <si>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</si>
  <si>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</si>
  <si>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</si>
  <si>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</si>
  <si>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</si>
  <si>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</si>
  <si>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</si>
  <si>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</si>
  <si>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</si>
  <si>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</si>
  <si>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</si>
  <si>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</si>
  <si>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</si>
  <si>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</si>
  <si>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</si>
  <si>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</si>
  <si>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</si>
  <si>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</si>
  <si>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</si>
  <si>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</si>
  <si>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</si>
  <si>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</si>
  <si>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</si>
  <si>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</si>
  <si>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</si>
  <si>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</si>
  <si>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</si>
  <si>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</si>
  <si>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</si>
  <si>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</si>
  <si>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</si>
  <si>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</si>
  <si>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</si>
  <si>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</si>
  <si>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</si>
  <si>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</si>
  <si>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</si>
  <si>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</si>
  <si>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</si>
  <si>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</si>
  <si>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</si>
  <si>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</si>
  <si>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</si>
  <si>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</si>
  <si>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</si>
  <si>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</si>
  <si>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</si>
  <si>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</si>
  <si>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</si>
  <si>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</si>
  <si>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</si>
  <si>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</si>
  <si>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</si>
  <si>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</si>
  <si>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</si>
  <si>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</si>
  <si>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</si>
  <si>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</si>
  <si>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</si>
  <si>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</si>
  <si>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</si>
  <si>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</si>
  <si>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</si>
  <si>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</si>
  <si>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</si>
  <si>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</si>
  <si>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</si>
  <si>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</si>
  <si>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</si>
  <si>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</si>
  <si>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</si>
  <si>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</si>
  <si>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</si>
  <si>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</si>
  <si>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</si>
  <si>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</si>
  <si>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</si>
  <si>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</si>
  <si>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</si>
  <si>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</si>
  <si>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</si>
  <si>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</si>
  <si>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</si>
  <si>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</si>
  <si>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</si>
  <si>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</si>
  <si>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</si>
  <si>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</si>
  <si>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</si>
  <si>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</si>
  <si>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</si>
  <si>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</si>
  <si>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</si>
  <si>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</si>
  <si>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</si>
  <si>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</si>
  <si>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</si>
  <si>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</si>
  <si>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</si>
  <si>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</si>
  <si>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</si>
  <si>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</si>
  <si>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</si>
  <si>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</si>
  <si>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</si>
  <si>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</si>
  <si>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</si>
  <si>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</si>
  <si>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</si>
  <si>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</si>
  <si>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</si>
  <si>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</si>
  <si>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</si>
  <si>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</si>
  <si>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</si>
  <si>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</si>
  <si>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</si>
  <si>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</si>
  <si>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</si>
  <si>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</si>
  <si>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</si>
  <si>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</si>
  <si>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</si>
  <si>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</si>
  <si>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</si>
  <si>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</si>
  <si>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</si>
  <si>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</si>
  <si>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</si>
  <si>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</si>
  <si>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</si>
  <si>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</si>
  <si>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</si>
  <si>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</si>
  <si>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</si>
  <si>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</si>
  <si>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</si>
  <si>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</si>
  <si>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</si>
  <si>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</si>
  <si>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</si>
  <si>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</si>
  <si>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</si>
  <si>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</si>
  <si>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</si>
  <si>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</si>
  <si>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</si>
  <si>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</si>
  <si>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</si>
  <si>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</si>
  <si>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</si>
  <si>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</si>
  <si>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</si>
  <si>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</si>
  <si>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</si>
  <si>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</si>
  <si>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</si>
  <si>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</si>
  <si>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</si>
  <si>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</si>
  <si>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</si>
  <si>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</si>
  <si>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</si>
  <si>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</si>
  <si>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</si>
  <si>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</si>
  <si>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</si>
  <si>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</si>
  <si>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</si>
  <si>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</si>
  <si>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</si>
  <si>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</si>
  <si>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</si>
  <si>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</si>
  <si>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</si>
  <si>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</si>
  <si>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</si>
  <si>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</si>
  <si>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</si>
  <si>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</si>
  <si>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</si>
  <si>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</si>
  <si>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</si>
  <si>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</si>
  <si>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</si>
  <si>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</si>
  <si>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</si>
  <si>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</si>
  <si>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</si>
  <si>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</si>
  <si>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</si>
  <si>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</si>
  <si>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</si>
  <si>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</si>
  <si>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</si>
  <si>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</si>
  <si>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</si>
  <si>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</si>
  <si>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</si>
  <si>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</si>
  <si>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</si>
  <si>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</si>
  <si>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</si>
  <si>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</si>
  <si>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</si>
  <si>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</si>
  <si>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</si>
  <si>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</si>
  <si>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</si>
  <si>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</si>
  <si>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</si>
  <si>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</si>
  <si>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</si>
  <si>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</si>
  <si>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</si>
  <si>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</si>
  <si>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</si>
  <si>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</si>
  <si>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</si>
  <si>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</si>
  <si>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</si>
  <si>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</si>
  <si>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</si>
  <si>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</si>
  <si>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</si>
  <si>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</si>
  <si>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</si>
  <si>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</si>
  <si>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</si>
  <si>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</si>
  <si>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</si>
  <si>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</si>
  <si>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</si>
  <si>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</si>
  <si>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</si>
  <si>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</si>
  <si>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</si>
  <si>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</si>
  <si>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</si>
  <si>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</si>
  <si>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</si>
  <si>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</si>
  <si>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</si>
  <si>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</si>
  <si>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</si>
  <si>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</si>
  <si>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</si>
  <si>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</si>
  <si>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</si>
  <si>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</si>
  <si>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</si>
  <si>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</si>
  <si>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</si>
  <si>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</si>
  <si>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</si>
  <si>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</si>
  <si>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</si>
  <si>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</si>
  <si>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</si>
  <si>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</si>
  <si>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</si>
  <si>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</si>
  <si>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</si>
  <si>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</si>
  <si>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</si>
  <si>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</si>
  <si>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</si>
  <si>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</si>
  <si>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</si>
  <si>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</si>
  <si>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</si>
  <si>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</si>
  <si>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</si>
  <si>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</si>
  <si>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</si>
  <si>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</si>
  <si>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</si>
  <si>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</si>
  <si>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</si>
  <si>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</si>
  <si>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</si>
  <si>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</si>
  <si>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</si>
  <si>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</si>
  <si>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</si>
  <si>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</si>
  <si>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</si>
  <si>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</si>
  <si>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</si>
  <si>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</si>
  <si>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</si>
  <si>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</si>
  <si>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</si>
  <si>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</si>
  <si>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</si>
  <si>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</si>
  <si>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</si>
  <si>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</si>
  <si>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</si>
  <si>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</si>
  <si>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</si>
  <si>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</si>
  <si>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</si>
  <si>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</si>
  <si>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</si>
  <si>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</si>
  <si>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</si>
  <si>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</si>
  <si>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</si>
  <si>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</si>
  <si>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</si>
  <si>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</si>
  <si>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</si>
  <si>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</si>
  <si>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</si>
  <si>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</si>
  <si>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</si>
  <si>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</si>
  <si>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</si>
  <si>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</si>
  <si>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</si>
  <si>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</si>
  <si>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</si>
  <si>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</si>
  <si>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</si>
  <si>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</si>
  <si>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</si>
  <si>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</si>
  <si>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</si>
  <si>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</si>
  <si>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</si>
  <si>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</si>
  <si>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</si>
  <si>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</si>
  <si>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</si>
  <si>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</si>
  <si>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</si>
  <si>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</si>
  <si>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</si>
  <si>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</si>
  <si>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</si>
  <si>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</si>
  <si>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</si>
  <si>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</si>
  <si>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</si>
  <si>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</si>
  <si>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</si>
  <si>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</si>
  <si>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</si>
  <si>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</si>
  <si>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</si>
  <si>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</si>
  <si>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</si>
  <si>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</si>
  <si>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</si>
  <si>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</si>
  <si>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</si>
  <si>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</si>
  <si>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</si>
  <si>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</si>
  <si>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</si>
  <si>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</si>
  <si>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</si>
  <si>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</si>
  <si>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</si>
  <si>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</si>
  <si>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</si>
  <si>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</si>
  <si>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</si>
  <si>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</si>
  <si>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</si>
  <si>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</si>
  <si>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</si>
  <si>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</si>
  <si>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</si>
  <si>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</si>
  <si>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</si>
  <si>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</si>
  <si>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</si>
  <si>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</si>
  <si>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</si>
  <si>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</si>
  <si>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</si>
  <si>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</si>
  <si>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</si>
  <si>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</si>
  <si>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</si>
  <si>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</si>
  <si>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</si>
  <si>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</si>
  <si>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</si>
  <si>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</si>
  <si>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</si>
  <si>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</si>
  <si>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</si>
  <si>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</si>
  <si>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</si>
  <si>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</si>
  <si>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</si>
  <si>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</si>
  <si>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</si>
  <si>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</si>
  <si>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</si>
  <si>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</si>
  <si>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</si>
  <si>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</si>
  <si>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</si>
  <si>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</si>
  <si>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</si>
  <si>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</si>
  <si>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</si>
  <si>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</si>
  <si>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</si>
  <si>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</si>
  <si>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</si>
  <si>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</si>
  <si>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</si>
  <si>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</si>
  <si>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</si>
  <si>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</si>
  <si>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</si>
  <si>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</si>
  <si>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</si>
  <si>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</si>
  <si>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</si>
  <si>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</si>
  <si>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</si>
  <si>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</si>
  <si>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</si>
  <si>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</si>
  <si>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</si>
  <si>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</si>
  <si>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</si>
  <si>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</si>
  <si>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</si>
  <si>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</si>
  <si>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</si>
  <si>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</si>
  <si>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</si>
  <si>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</si>
  <si>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</si>
  <si>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</si>
  <si>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</si>
  <si>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</si>
  <si>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</si>
  <si>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</si>
  <si>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</si>
  <si>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</si>
  <si>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</si>
  <si>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</si>
  <si>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</si>
  <si>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</si>
  <si>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</si>
  <si>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</si>
  <si>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</si>
  <si>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</si>
  <si>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</si>
  <si>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</si>
  <si>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</si>
  <si>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</si>
  <si>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</si>
  <si>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</si>
  <si>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</si>
  <si>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</si>
  <si>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</si>
  <si>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</si>
  <si>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</si>
  <si>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</si>
  <si>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</si>
  <si>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</si>
  <si>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</si>
  <si>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</si>
  <si>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</si>
  <si>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</si>
  <si>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</si>
  <si>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</si>
  <si>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</si>
  <si>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</si>
  <si>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</si>
  <si>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</si>
  <si>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</si>
  <si>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</si>
  <si>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</si>
  <si>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</si>
  <si>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</si>
  <si>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</si>
  <si>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</si>
  <si>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</si>
  <si>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</si>
  <si>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</si>
  <si>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</si>
  <si>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</si>
  <si>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</si>
  <si>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</si>
  <si>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</si>
  <si>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</si>
  <si>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</si>
  <si>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</si>
  <si>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</si>
  <si>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</si>
  <si>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</si>
  <si>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</si>
  <si>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</si>
  <si>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</si>
  <si>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</si>
  <si>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</si>
  <si>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</si>
  <si>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</si>
  <si>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</si>
  <si>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</si>
  <si>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</si>
  <si>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</si>
  <si>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</si>
  <si>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</si>
  <si>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</si>
  <si>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</si>
  <si>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</si>
  <si>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</si>
  <si>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</si>
  <si>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</si>
  <si>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</si>
  <si>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</si>
  <si>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</si>
  <si>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</si>
  <si>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</si>
  <si>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</si>
  <si>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</si>
  <si>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</si>
  <si>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</si>
  <si>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</si>
  <si>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</si>
  <si>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</si>
  <si>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</si>
  <si>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</si>
  <si>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</si>
  <si>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</si>
  <si>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</si>
  <si>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</si>
  <si>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</si>
  <si>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</si>
  <si>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</si>
  <si>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</si>
  <si>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</si>
  <si>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</si>
  <si>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</si>
  <si>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</si>
  <si>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</si>
  <si>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</si>
  <si>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</si>
  <si>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</si>
  <si>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</si>
  <si>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</si>
  <si>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</si>
  <si>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</si>
  <si>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</si>
  <si>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</si>
  <si>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</si>
  <si>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</si>
  <si>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</si>
  <si>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</si>
  <si>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</si>
  <si>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</si>
  <si>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</si>
  <si>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</si>
  <si>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</si>
  <si>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</si>
  <si>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</si>
  <si>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</si>
  <si>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</si>
  <si>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</si>
  <si>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</si>
  <si>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</si>
  <si>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</si>
  <si>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</si>
  <si>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</si>
  <si>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</si>
  <si>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</si>
  <si>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</si>
  <si>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</si>
  <si>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</si>
  <si>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</si>
  <si>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</si>
  <si>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</si>
  <si>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</si>
  <si>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</si>
  <si>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</si>
  <si>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</si>
  <si>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</si>
  <si>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</si>
  <si>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</si>
  <si>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</si>
  <si>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</si>
  <si>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</si>
  <si>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</si>
  <si>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</si>
  <si>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</si>
  <si>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</si>
  <si>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</si>
  <si>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</si>
  <si>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</si>
  <si>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</si>
  <si>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</si>
  <si>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</si>
  <si>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</si>
  <si>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</si>
  <si>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</si>
  <si>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</si>
  <si>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</si>
  <si>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</si>
  <si>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</si>
  <si>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</si>
  <si>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</si>
  <si>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</si>
  <si>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</si>
  <si>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</si>
  <si>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</si>
  <si>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</si>
  <si>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</si>
  <si>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</si>
  <si>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</si>
  <si>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</si>
  <si>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</si>
  <si>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</si>
  <si>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</si>
  <si>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</si>
  <si>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</si>
  <si>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</si>
  <si>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</si>
  <si>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</si>
  <si>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</si>
  <si>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</si>
  <si>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</si>
  <si>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</si>
  <si>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</si>
  <si>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</si>
  <si>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</si>
  <si>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</si>
  <si>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</si>
  <si>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</si>
  <si>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</si>
  <si>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</si>
  <si>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</si>
  <si>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</si>
  <si>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</si>
  <si>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</si>
  <si>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</si>
  <si>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</si>
  <si>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</si>
  <si>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</si>
  <si>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</si>
  <si>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</si>
  <si>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</si>
  <si>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</si>
  <si>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</si>
  <si>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</si>
  <si>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</si>
  <si>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</si>
  <si>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</si>
  <si>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</si>
  <si>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</si>
  <si>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</si>
  <si>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</si>
  <si>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</si>
  <si>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</si>
  <si>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</si>
  <si>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</si>
  <si>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</si>
  <si>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</si>
  <si>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</si>
  <si>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</si>
  <si>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</si>
  <si>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</si>
  <si>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</si>
  <si>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</si>
  <si>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</si>
  <si>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</si>
  <si>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</si>
  <si>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</si>
  <si>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</si>
  <si>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</si>
  <si>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</si>
  <si>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</si>
  <si>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</si>
  <si>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</si>
  <si>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</si>
  <si>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</si>
  <si>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</si>
  <si>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</si>
  <si>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</si>
  <si>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</si>
  <si>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</si>
  <si>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</si>
  <si>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</si>
  <si>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</si>
  <si>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</si>
  <si>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</si>
  <si>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</si>
  <si>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</si>
  <si>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</si>
  <si>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</si>
  <si>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</si>
  <si>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</si>
  <si>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</si>
  <si>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</si>
  <si>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</si>
  <si>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</si>
  <si>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</si>
  <si>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</si>
  <si>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</si>
  <si>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</si>
  <si>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</si>
  <si>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</si>
  <si>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</si>
  <si>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</si>
  <si>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</si>
  <si>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</si>
  <si>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</si>
  <si>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</si>
  <si>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</si>
  <si>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</si>
  <si>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</si>
  <si>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</si>
  <si>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</si>
  <si>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</si>
  <si>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</si>
  <si>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</si>
  <si>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</si>
  <si>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</si>
  <si>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</si>
  <si>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</si>
  <si>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</si>
  <si>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</si>
  <si>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</si>
  <si>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</si>
  <si>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</si>
  <si>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</si>
  <si>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</si>
  <si>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</si>
  <si>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</si>
  <si>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</si>
  <si>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</si>
  <si>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</si>
  <si>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</si>
  <si>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</si>
  <si>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</si>
  <si>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</si>
  <si>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</si>
  <si>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</si>
  <si>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</si>
  <si>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</si>
  <si>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</si>
  <si>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</si>
  <si>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</si>
  <si>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</si>
  <si>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</si>
  <si>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</si>
  <si>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</si>
  <si>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</si>
  <si>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</si>
  <si>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</si>
  <si>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</si>
  <si>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</si>
  <si>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</si>
  <si>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</si>
  <si>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</si>
  <si>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</si>
  <si>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</si>
  <si>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</si>
  <si>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</si>
  <si>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</si>
  <si>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</si>
  <si>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</si>
  <si>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</si>
  <si>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</si>
  <si>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</si>
  <si>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</si>
  <si>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</si>
  <si>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</si>
  <si>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</si>
  <si>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</si>
  <si>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</si>
  <si>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</si>
  <si>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</si>
  <si>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</si>
  <si>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</si>
  <si>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</si>
  <si>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</si>
  <si>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</si>
  <si>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</si>
  <si>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</si>
  <si>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</si>
  <si>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</si>
  <si>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</si>
  <si>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</si>
  <si>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</si>
  <si>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</si>
  <si>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</si>
  <si>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</si>
  <si>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</si>
  <si>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</si>
  <si>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</si>
  <si>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</si>
  <si>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</si>
  <si>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</si>
  <si>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</si>
  <si>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</si>
  <si>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</si>
  <si>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</si>
  <si>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</si>
  <si>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</si>
  <si>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</si>
  <si>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</si>
  <si>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</si>
  <si>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</si>
  <si>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</si>
  <si>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</si>
  <si>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</si>
  <si>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</si>
  <si>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</si>
  <si>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</si>
  <si>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</si>
  <si>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</si>
  <si>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</si>
  <si>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</si>
  <si>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</si>
  <si>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</si>
  <si>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</si>
  <si>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</si>
  <si>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</si>
  <si>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</si>
  <si>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</si>
  <si>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</si>
  <si>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</si>
  <si>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</si>
  <si>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</si>
  <si>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</si>
  <si>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</si>
  <si>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</si>
  <si>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</si>
  <si>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</si>
  <si>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</si>
  <si>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</si>
  <si>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</si>
  <si>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</si>
  <si>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</si>
  <si>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</si>
  <si>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</si>
  <si>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</si>
  <si>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</si>
  <si>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</si>
  <si>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</si>
  <si>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</si>
  <si>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</si>
  <si>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</si>
  <si>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</si>
  <si>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</si>
  <si>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</si>
  <si>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</si>
  <si>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</si>
  <si>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</si>
  <si>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</si>
  <si>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</si>
  <si>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</si>
  <si>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</si>
  <si>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</si>
  <si>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</si>
  <si>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</si>
  <si>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</si>
  <si>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</si>
  <si>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</si>
  <si>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</si>
  <si>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</si>
  <si>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</si>
  <si>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</si>
  <si>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</si>
  <si>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</si>
  <si>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</si>
  <si>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</si>
  <si>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</si>
  <si>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</si>
  <si>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</si>
  <si>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</si>
  <si>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</si>
  <si>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</si>
  <si>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</si>
  <si>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</si>
  <si>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</si>
  <si>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</si>
  <si>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</si>
  <si>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</si>
  <si>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</si>
  <si>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</si>
  <si>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</si>
  <si>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</si>
  <si>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</si>
  <si>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</si>
  <si>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</si>
  <si>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</si>
  <si>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</si>
  <si>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</si>
  <si>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</si>
  <si>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</si>
  <si>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</si>
  <si>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</si>
  <si>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</si>
  <si>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</si>
  <si>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</si>
  <si>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</si>
  <si>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</si>
  <si>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</si>
  <si>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</si>
  <si>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</si>
  <si>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</si>
  <si>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</si>
  <si>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</si>
  <si>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</si>
  <si>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</si>
  <si>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</si>
  <si>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</si>
  <si>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</si>
  <si>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</si>
  <si>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</si>
  <si>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</si>
  <si>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</si>
  <si>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</si>
  <si>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</si>
  <si>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</si>
  <si>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</si>
  <si>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</si>
  <si>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</si>
  <si>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</si>
  <si>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</si>
  <si>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</si>
  <si>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</si>
  <si>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</si>
  <si>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</si>
  <si>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</si>
  <si>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</si>
  <si>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</si>
  <si>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</si>
  <si>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</si>
  <si>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</si>
  <si>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</si>
  <si>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</si>
  <si>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</si>
  <si>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</si>
  <si>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</si>
  <si>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</si>
  <si>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</si>
  <si>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</si>
  <si>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</si>
  <si>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</si>
  <si>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</si>
  <si>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</si>
  <si>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</si>
  <si>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</si>
  <si>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</si>
  <si>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</si>
  <si>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</si>
  <si>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</si>
  <si>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</si>
  <si>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</si>
  <si>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</si>
  <si>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</si>
  <si>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</si>
  <si>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</si>
  <si>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</si>
  <si>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</si>
  <si>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</si>
  <si>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</si>
  <si>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</si>
  <si>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</si>
  <si>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</si>
  <si>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</si>
  <si>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</si>
  <si>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</si>
  <si>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</si>
  <si>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</si>
  <si>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</si>
  <si>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</si>
  <si>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</si>
  <si>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</si>
  <si>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</si>
  <si>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</si>
  <si>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</si>
  <si>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</si>
  <si>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</si>
  <si>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</si>
  <si>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</si>
  <si>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</si>
  <si>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</si>
  <si>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</si>
  <si>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</si>
  <si>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</si>
  <si>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</si>
  <si>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</si>
  <si>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</si>
  <si>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</si>
  <si>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</si>
  <si>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</si>
  <si>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</si>
  <si>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</si>
  <si>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</si>
  <si>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</si>
  <si>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</si>
  <si>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</si>
  <si>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</si>
  <si>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</si>
  <si>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</si>
  <si>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</si>
  <si>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</si>
  <si>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</si>
  <si>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</si>
  <si>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</si>
  <si>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</si>
  <si>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</si>
  <si>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</si>
  <si>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</si>
  <si>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</si>
  <si>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</si>
  <si>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</si>
  <si>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</si>
  <si>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</si>
  <si>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</si>
  <si>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</si>
  <si>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</si>
  <si>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</si>
  <si>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</si>
  <si>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</si>
  <si>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</si>
  <si>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</si>
  <si>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</si>
  <si>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</si>
  <si>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</si>
  <si>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</si>
  <si>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</si>
  <si>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</si>
  <si>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</si>
  <si>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</si>
  <si>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</si>
  <si>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</si>
  <si>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</si>
  <si>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</si>
  <si>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</si>
  <si>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</si>
  <si>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</si>
  <si>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</si>
  <si>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</si>
  <si>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</si>
  <si>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</si>
  <si>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</si>
  <si>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</si>
  <si>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</si>
  <si>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</si>
  <si>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</si>
  <si>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</si>
  <si>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</si>
  <si>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</si>
  <si>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</si>
  <si>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</si>
  <si>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</si>
  <si>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</si>
  <si>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</si>
  <si>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</si>
  <si>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</si>
  <si>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</si>
  <si>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</si>
  <si>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</si>
  <si>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</si>
  <si>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</si>
  <si>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</si>
  <si>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</si>
  <si>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</si>
  <si>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</si>
  <si>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</si>
  <si>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</si>
  <si>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</si>
  <si>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</si>
  <si>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</si>
  <si>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</si>
  <si>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</si>
  <si>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</si>
  <si>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</si>
  <si>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</si>
  <si>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</si>
  <si>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</si>
  <si>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</si>
  <si>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</si>
  <si>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</si>
  <si>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</si>
  <si>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</si>
  <si>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</si>
  <si>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</si>
  <si>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</si>
  <si>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</si>
  <si>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</si>
  <si>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</si>
  <si>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</si>
  <si>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</si>
  <si>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</si>
  <si>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</si>
  <si>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</si>
  <si>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</si>
  <si>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</si>
  <si>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</si>
  <si>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</si>
  <si>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</si>
  <si>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</si>
  <si>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</si>
  <si>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</si>
  <si>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</si>
  <si>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</si>
  <si>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</si>
  <si>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</si>
  <si>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</si>
  <si>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</si>
  <si>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</si>
  <si>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</si>
  <si>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</si>
  <si>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</si>
  <si>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</si>
  <si>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</si>
  <si>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</si>
  <si>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</si>
  <si>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</si>
  <si>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</si>
  <si>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</si>
  <si>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</si>
  <si>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</si>
  <si>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</si>
  <si>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</si>
  <si>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</si>
  <si>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</si>
  <si>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</si>
  <si>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</si>
  <si>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</si>
  <si>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</si>
  <si>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</si>
  <si>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</si>
  <si>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</si>
  <si>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</si>
  <si>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</si>
  <si>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</si>
  <si>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</si>
  <si>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</si>
  <si>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</si>
  <si>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</si>
  <si>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</si>
  <si>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</si>
  <si>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</si>
  <si>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</si>
  <si>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</si>
  <si>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</si>
  <si>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</si>
  <si>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</si>
  <si>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</si>
  <si>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</si>
  <si>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</si>
  <si>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</si>
  <si>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</si>
  <si>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</si>
  <si>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</si>
  <si>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</si>
  <si>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</si>
  <si>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</si>
  <si>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</si>
  <si>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</si>
  <si>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</si>
  <si>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</si>
  <si>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</si>
  <si>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</si>
  <si>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</si>
  <si>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</si>
  <si>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</si>
  <si>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</si>
  <si>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</si>
  <si>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</si>
  <si>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</si>
  <si>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</si>
  <si>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</si>
  <si>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</si>
  <si>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</si>
  <si>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</si>
  <si>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</si>
  <si>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</si>
  <si>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</si>
  <si>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</si>
  <si>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</si>
  <si>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</si>
  <si>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</si>
  <si>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</si>
  <si>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</si>
  <si>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</si>
  <si>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</si>
  <si>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</si>
  <si>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</si>
  <si>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</si>
  <si>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</si>
  <si>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</si>
  <si>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</si>
  <si>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</si>
  <si>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</si>
  <si>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</si>
  <si>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</si>
  <si>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</si>
  <si>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</si>
  <si>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</si>
  <si>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</si>
  <si>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</si>
  <si>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</si>
  <si>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</si>
  <si>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</si>
  <si>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</si>
  <si>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</si>
  <si>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</si>
  <si>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</si>
  <si>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</si>
  <si>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</si>
  <si>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</si>
  <si>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</si>
  <si>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</si>
  <si>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</si>
  <si>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</si>
  <si>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</si>
  <si>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</si>
  <si>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</si>
  <si>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</si>
  <si>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</si>
  <si>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</si>
  <si>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</si>
  <si>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</si>
  <si>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</si>
  <si>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</si>
  <si>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</si>
  <si>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</si>
  <si>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</si>
  <si>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</si>
  <si>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</si>
  <si>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</si>
  <si>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</si>
  <si>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</si>
  <si>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</si>
  <si>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</si>
  <si>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</si>
  <si>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</si>
  <si>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</si>
  <si>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</si>
  <si>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</si>
  <si>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</si>
  <si>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</si>
  <si>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</si>
  <si>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</si>
  <si>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</si>
  <si>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</si>
  <si>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</si>
  <si>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</si>
  <si>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</si>
  <si>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</si>
  <si>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</si>
  <si>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</si>
  <si>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</si>
  <si>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</si>
  <si>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</si>
  <si>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</si>
  <si>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</si>
  <si>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</si>
  <si>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</si>
  <si>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</si>
  <si>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</si>
  <si>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</si>
  <si>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</si>
  <si>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</si>
  <si>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</si>
  <si>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</si>
  <si>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</si>
  <si>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</si>
  <si>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</si>
  <si>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</si>
  <si>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</si>
  <si>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</si>
  <si>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</si>
  <si>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</si>
  <si>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</si>
  <si>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</si>
  <si>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</si>
  <si>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</si>
  <si>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</si>
  <si>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</si>
  <si>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</si>
  <si>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</si>
  <si>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</si>
  <si>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</si>
  <si>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</si>
  <si>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</si>
  <si>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</si>
  <si>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</si>
  <si>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</si>
  <si>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</si>
  <si>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</si>
  <si>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</si>
  <si>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</si>
  <si>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</si>
  <si>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</si>
  <si>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</si>
  <si>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</si>
  <si>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</si>
  <si>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</si>
  <si>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</si>
  <si>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</si>
  <si>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</si>
  <si>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</si>
  <si>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</si>
  <si>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</si>
  <si>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</si>
  <si>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</si>
  <si>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</si>
  <si>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</si>
  <si>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</si>
  <si>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</si>
  <si>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</si>
  <si>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</si>
  <si>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</si>
  <si>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</si>
  <si>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</si>
  <si>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</si>
  <si>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</si>
  <si>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</si>
  <si>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</si>
  <si>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</si>
  <si>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</si>
  <si>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</si>
  <si>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</si>
  <si>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</si>
  <si>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</si>
  <si>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</si>
  <si>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</si>
  <si>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</si>
  <si>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</si>
  <si>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</si>
  <si>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</si>
  <si>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</si>
  <si>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</si>
  <si>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</si>
  <si>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</si>
  <si>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</si>
  <si>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</si>
  <si>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</si>
  <si>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</si>
  <si>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</si>
  <si>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</si>
  <si>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</si>
  <si>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</si>
  <si>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</si>
  <si>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</si>
  <si>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</si>
  <si>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</si>
  <si>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</si>
  <si>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</si>
  <si>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</si>
  <si>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</si>
  <si>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</si>
  <si>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</si>
  <si>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</si>
  <si>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</si>
  <si>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</si>
  <si>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</si>
  <si>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</si>
  <si>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</si>
  <si>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</si>
  <si>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</si>
  <si>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</si>
  <si>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</si>
  <si>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</si>
  <si>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</si>
  <si>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</si>
  <si>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</si>
  <si>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</si>
  <si>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</si>
  <si>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</si>
  <si>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</si>
  <si>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</si>
  <si>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</si>
  <si>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</si>
  <si>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</si>
  <si>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</si>
  <si>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</si>
  <si>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</si>
  <si>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</si>
  <si>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</si>
  <si>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</si>
  <si>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</si>
  <si>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</si>
  <si>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</si>
  <si>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</si>
  <si>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</si>
  <si>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</si>
  <si>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</si>
  <si>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</si>
  <si>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</si>
  <si>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</si>
  <si>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</si>
  <si>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</si>
  <si>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</si>
  <si>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</si>
  <si>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</si>
  <si>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</si>
  <si>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</si>
  <si>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</si>
  <si>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</si>
  <si>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</si>
  <si>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</si>
  <si>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</si>
  <si>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</si>
  <si>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</si>
  <si>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</si>
  <si>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</si>
  <si>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</si>
  <si>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</si>
  <si>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</si>
  <si>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</si>
  <si>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</si>
  <si>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</si>
  <si>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</si>
  <si>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</si>
  <si>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</si>
  <si>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</si>
  <si>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</si>
  <si>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</si>
  <si>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</si>
  <si>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</si>
  <si>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</si>
  <si>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</si>
  <si>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</si>
  <si>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</si>
  <si>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</si>
  <si>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</si>
  <si>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</si>
  <si>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</si>
  <si>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</si>
  <si>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</si>
  <si>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</si>
  <si>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</si>
  <si>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</si>
  <si>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</si>
  <si>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</si>
  <si>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</si>
  <si>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</si>
  <si>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</si>
  <si>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</si>
  <si>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</si>
  <si>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</si>
  <si>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</si>
  <si>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</si>
  <si>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</si>
  <si>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</si>
  <si>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</si>
  <si>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</si>
  <si>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</si>
  <si>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</si>
  <si>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</si>
  <si>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</si>
  <si>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</si>
  <si>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</si>
  <si>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</si>
  <si>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</si>
  <si>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</si>
  <si>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</si>
  <si>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</si>
  <si>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</si>
  <si>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</si>
  <si>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</si>
  <si>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</si>
  <si>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</si>
  <si>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</si>
  <si>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</si>
  <si>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</si>
  <si>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</si>
  <si>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</si>
  <si>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</si>
  <si>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</si>
  <si>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</si>
  <si>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</si>
  <si>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</si>
  <si>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</si>
  <si>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</si>
  <si>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</si>
  <si>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</si>
  <si>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</si>
  <si>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</si>
  <si>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</si>
  <si>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</si>
  <si>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</si>
  <si>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</si>
  <si>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</si>
  <si>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</si>
  <si>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</si>
  <si>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</si>
  <si>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</si>
  <si>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</si>
  <si>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</si>
  <si>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</si>
  <si>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</si>
  <si>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</si>
  <si>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</si>
  <si>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</si>
  <si>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</si>
  <si>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</si>
  <si>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</si>
  <si>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</si>
  <si>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</si>
  <si>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</si>
  <si>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</si>
  <si>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</si>
  <si>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</si>
  <si>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</si>
  <si>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</si>
  <si>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</si>
  <si>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</si>
  <si>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</si>
  <si>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</si>
  <si>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</si>
  <si>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</si>
  <si>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</si>
  <si>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</si>
  <si>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</si>
  <si>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</si>
  <si>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</si>
  <si>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</si>
  <si>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</si>
  <si>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</si>
  <si>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</si>
  <si>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</si>
  <si>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</si>
  <si>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</si>
  <si>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</si>
  <si>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</si>
  <si>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</si>
  <si>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</si>
  <si>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</si>
  <si>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</si>
  <si>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</si>
  <si>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</si>
  <si>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</si>
  <si>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</si>
  <si>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</si>
  <si>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</si>
  <si>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</si>
  <si>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</si>
  <si>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</si>
  <si>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</si>
  <si>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</si>
  <si>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</si>
  <si>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</si>
  <si>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</si>
  <si>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</si>
  <si>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</si>
  <si>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</si>
  <si>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</si>
  <si>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</si>
  <si>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</si>
  <si>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</si>
  <si>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</si>
  <si>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</si>
  <si>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</si>
  <si>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</si>
  <si>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</si>
  <si>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</si>
  <si>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</si>
  <si>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</si>
  <si>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</si>
  <si>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</si>
  <si>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</si>
  <si>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</si>
  <si>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</si>
  <si>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</si>
  <si>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</si>
  <si>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</si>
  <si>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</si>
  <si>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</si>
  <si>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</si>
  <si>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</si>
  <si>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</si>
  <si>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</si>
  <si>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</si>
  <si>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</si>
  <si>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</si>
  <si>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</si>
  <si>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</si>
  <si>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</si>
  <si>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</si>
  <si>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</si>
  <si>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</si>
  <si>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</si>
  <si>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</si>
  <si>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</si>
  <si>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</si>
  <si>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</si>
  <si>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</si>
  <si>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</si>
  <si>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</si>
  <si>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</si>
  <si>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</si>
  <si>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</si>
  <si>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</si>
  <si>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</si>
  <si>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</si>
  <si>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</si>
  <si>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</si>
  <si>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</si>
  <si>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</si>
  <si>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</si>
  <si>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</si>
  <si>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</si>
  <si>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</si>
  <si>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</si>
  <si>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</si>
  <si>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</si>
  <si>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</si>
  <si>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</si>
  <si>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</si>
  <si>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</si>
  <si>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</si>
  <si>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</si>
  <si>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</si>
  <si>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</si>
  <si>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</si>
  <si>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</si>
  <si>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</si>
  <si>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</si>
  <si>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</si>
  <si>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</si>
  <si>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</si>
  <si>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</si>
  <si>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</si>
  <si>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</si>
  <si>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</si>
  <si>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</si>
  <si>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</si>
  <si>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</si>
  <si>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</si>
  <si>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</si>
  <si>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</si>
  <si>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</si>
  <si>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</si>
  <si>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</si>
  <si>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</si>
  <si>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</si>
  <si>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</si>
  <si>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</si>
  <si>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</si>
  <si>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</si>
  <si>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</si>
  <si>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</si>
  <si>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</si>
  <si>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</si>
  <si>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</si>
  <si>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</si>
  <si>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</si>
  <si>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</si>
  <si>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</si>
  <si>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</si>
  <si>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</si>
  <si>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</si>
  <si>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</si>
  <si>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</si>
  <si>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</si>
  <si>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</si>
  <si>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</si>
  <si>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</si>
  <si>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</si>
  <si>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</si>
  <si>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</si>
  <si>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</si>
  <si>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</si>
  <si>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</si>
  <si>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</si>
  <si>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</si>
  <si>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</si>
  <si>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</si>
  <si>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</si>
  <si>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</si>
  <si>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</si>
  <si>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</si>
  <si>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</si>
  <si>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</si>
  <si>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</si>
  <si>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</si>
  <si>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</si>
  <si>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</si>
  <si>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</si>
  <si>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</si>
  <si>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</si>
  <si>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</si>
  <si>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</si>
  <si>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</si>
  <si>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</si>
  <si>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</si>
  <si>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</si>
  <si>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</si>
  <si>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</si>
  <si>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</si>
  <si>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</si>
  <si>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</si>
  <si>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</si>
  <si>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</si>
  <si>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</si>
  <si>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</si>
  <si>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</si>
  <si>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</si>
  <si>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</si>
  <si>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</si>
  <si>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</si>
  <si>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</si>
  <si>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</si>
  <si>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</si>
  <si>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</si>
  <si>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</si>
  <si>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</si>
  <si>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</si>
  <si>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</si>
  <si>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</si>
  <si>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</si>
  <si>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</si>
  <si>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</si>
  <si>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</si>
  <si>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</si>
  <si>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</si>
  <si>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</si>
  <si>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</si>
  <si>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</si>
  <si>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</si>
  <si>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</si>
  <si>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</si>
  <si>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</si>
  <si>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</si>
  <si>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</si>
  <si>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</si>
  <si>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</si>
  <si>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</si>
  <si>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</si>
  <si>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</si>
  <si>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</si>
  <si>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</si>
  <si>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</si>
  <si>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</si>
  <si>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</si>
  <si>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</si>
  <si>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</si>
  <si>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</si>
  <si>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</si>
  <si>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</si>
  <si>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</si>
  <si>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</si>
  <si>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</si>
  <si>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</si>
  <si>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</si>
  <si>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</si>
  <si>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</si>
  <si>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</si>
  <si>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</si>
  <si>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</si>
  <si>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</si>
  <si>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</si>
  <si>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</si>
  <si>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</si>
  <si>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</si>
  <si>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</si>
  <si>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</si>
  <si>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</si>
  <si>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</si>
  <si>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</si>
  <si>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</si>
  <si>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</si>
  <si>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</si>
  <si>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</si>
  <si>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</si>
  <si>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</si>
  <si>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</si>
  <si>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</si>
  <si>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</si>
  <si>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</si>
  <si>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</si>
  <si>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</si>
  <si>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</si>
  <si>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</si>
  <si>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</si>
  <si>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</si>
  <si>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</si>
  <si>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</si>
  <si>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</si>
  <si>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</si>
  <si>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</si>
  <si>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</si>
  <si>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</si>
  <si>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</si>
  <si>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</si>
  <si>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</si>
  <si>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</si>
  <si>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</si>
  <si>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</si>
  <si>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</si>
  <si>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</si>
  <si>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</si>
  <si>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</si>
  <si>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</si>
  <si>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</si>
  <si>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</si>
  <si>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</si>
  <si>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</si>
  <si>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</si>
  <si>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</si>
  <si>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</si>
  <si>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</si>
  <si>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</si>
  <si>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</si>
  <si>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</si>
  <si>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</si>
  <si>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</si>
  <si>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</si>
  <si>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</si>
  <si>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</si>
  <si>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</si>
  <si>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</si>
  <si>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</si>
  <si>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</si>
  <si>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</si>
  <si>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</si>
  <si>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</si>
  <si>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</si>
  <si>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</si>
  <si>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</si>
  <si>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</si>
  <si>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</si>
  <si>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</si>
  <si>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</si>
  <si>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</si>
  <si>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</si>
  <si>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</si>
  <si>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</si>
  <si>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</si>
  <si>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</si>
  <si>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</si>
  <si>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</si>
  <si>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</si>
  <si>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</si>
  <si>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</si>
  <si>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</si>
  <si>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</si>
  <si>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</si>
  <si>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</si>
  <si>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</si>
  <si>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</si>
  <si>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</si>
  <si>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</si>
  <si>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</si>
  <si>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</si>
  <si>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</si>
  <si>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</si>
  <si>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</si>
  <si>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</si>
  <si>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</si>
  <si>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</si>
  <si>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</si>
  <si>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</si>
  <si>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</si>
  <si>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</si>
  <si>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</si>
  <si>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</si>
  <si>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</si>
  <si>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</si>
  <si>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</si>
  <si>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</si>
  <si>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</si>
  <si>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</si>
  <si>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</si>
  <si>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</si>
  <si>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</si>
  <si>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</si>
  <si>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</si>
  <si>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</si>
  <si>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</si>
  <si>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</si>
  <si>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</si>
  <si>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</si>
  <si>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</si>
  <si>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</si>
  <si>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</si>
  <si>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</si>
  <si>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</si>
  <si>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</si>
  <si>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</si>
  <si>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</si>
  <si>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</si>
  <si>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</si>
  <si>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</si>
  <si>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</si>
  <si>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</si>
  <si>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</si>
  <si>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</si>
  <si>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</si>
  <si>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</si>
  <si>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</si>
  <si>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</si>
  <si>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</si>
  <si>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</si>
  <si>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</si>
  <si>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</si>
  <si>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</si>
  <si>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</si>
  <si>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</si>
  <si>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</si>
  <si>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</si>
  <si>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</si>
  <si>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</si>
  <si>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</si>
  <si>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</si>
  <si>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</si>
  <si>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</si>
  <si>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</si>
  <si>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</si>
  <si>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</si>
  <si>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</si>
  <si>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</si>
  <si>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</si>
  <si>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</si>
  <si>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</si>
  <si>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</si>
  <si>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</si>
  <si>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</si>
  <si>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</si>
  <si>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</si>
  <si>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</si>
  <si>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</si>
  <si>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</si>
  <si>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</si>
  <si>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</si>
  <si>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</si>
  <si>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</si>
  <si>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</si>
  <si>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</si>
  <si>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</si>
  <si>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</si>
  <si>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</si>
  <si>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</si>
  <si>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</si>
  <si>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</si>
  <si>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</si>
  <si>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</si>
  <si>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</si>
  <si>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</si>
  <si>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</si>
  <si>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</si>
  <si>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</si>
  <si>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</si>
  <si>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</si>
  <si>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</si>
  <si>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</si>
  <si>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</si>
  <si>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</si>
  <si>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</si>
  <si>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</si>
  <si>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</si>
  <si>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</si>
  <si>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</si>
  <si>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</si>
  <si>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</si>
  <si>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</si>
  <si>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</si>
  <si>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</si>
  <si>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</si>
  <si>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</si>
  <si>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</si>
  <si>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</si>
  <si>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</si>
  <si>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</si>
  <si>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</si>
  <si>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</si>
  <si>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</si>
  <si>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</si>
  <si>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</si>
  <si>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</si>
  <si>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</si>
  <si>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</si>
  <si>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</si>
  <si>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</si>
  <si>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</si>
  <si>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</si>
  <si>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</si>
  <si>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</si>
  <si>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</si>
  <si>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</si>
  <si>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</si>
  <si>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</si>
  <si>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</si>
  <si>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</si>
  <si>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</si>
  <si>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</si>
  <si>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</si>
  <si>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</si>
  <si>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</si>
  <si>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</si>
  <si>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</si>
  <si>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</si>
  <si>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</si>
  <si>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</si>
  <si>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</si>
  <si>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</si>
  <si>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</si>
  <si>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</si>
  <si>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</si>
  <si>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</si>
  <si>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</si>
  <si>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</si>
  <si>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</si>
  <si>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</si>
  <si>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</si>
  <si>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</si>
  <si>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</si>
  <si>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</si>
  <si>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</si>
  <si>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</si>
  <si>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</si>
  <si>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</si>
  <si>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</si>
  <si>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</si>
  <si>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</si>
  <si>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</si>
  <si>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</si>
  <si>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</si>
  <si>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</si>
  <si>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</si>
  <si>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</si>
  <si>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</si>
  <si>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</si>
  <si>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</si>
  <si>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</si>
  <si>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</si>
  <si>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</si>
  <si>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</si>
  <si>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</si>
  <si>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</si>
  <si>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</si>
  <si>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</si>
  <si>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</si>
  <si>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</si>
  <si>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</si>
  <si>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</si>
  <si>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</si>
  <si>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</si>
  <si>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</si>
  <si>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</si>
  <si>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</si>
  <si>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</si>
  <si>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</si>
  <si>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</si>
  <si>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</si>
  <si>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</si>
  <si>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</si>
  <si>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</si>
  <si>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</si>
  <si>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</si>
  <si>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</si>
  <si>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</si>
  <si>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</si>
  <si>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</si>
  <si>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</si>
  <si>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</si>
  <si>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</si>
  <si>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</si>
  <si>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</si>
  <si>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</si>
  <si>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</si>
  <si>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</si>
  <si>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</si>
  <si>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</si>
  <si>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</si>
  <si>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</si>
  <si>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</si>
  <si>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</si>
  <si>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</si>
  <si>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</si>
  <si>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</si>
  <si>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</si>
  <si>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</si>
  <si>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</si>
  <si>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</si>
  <si>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</si>
  <si>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</si>
  <si>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</si>
  <si>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</si>
  <si>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</si>
  <si>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</si>
  <si>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</si>
  <si>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</si>
  <si>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</si>
  <si>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</si>
  <si>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</si>
  <si>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</si>
  <si>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</si>
  <si>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</si>
  <si>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</si>
  <si>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</si>
  <si>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</si>
  <si>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</si>
  <si>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</si>
  <si>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</si>
  <si>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</si>
  <si>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</si>
  <si>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</si>
  <si>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</si>
  <si>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</si>
  <si>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</si>
  <si>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</si>
  <si>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</si>
  <si>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</si>
  <si>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</si>
  <si>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</si>
  <si>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</si>
  <si>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</si>
  <si>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</si>
  <si>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</si>
  <si>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</si>
  <si>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</si>
  <si>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</si>
  <si>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</si>
  <si>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</si>
  <si>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</si>
  <si>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</si>
  <si>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</si>
  <si>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</si>
  <si>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</si>
  <si>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</si>
  <si>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</si>
  <si>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</si>
  <si>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</si>
  <si>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</si>
  <si>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</si>
  <si>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</si>
  <si>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</si>
  <si>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</si>
  <si>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</si>
  <si>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</si>
  <si>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</si>
  <si>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</si>
  <si>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</si>
  <si>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</si>
  <si>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</si>
  <si>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</si>
  <si>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</si>
  <si>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</si>
  <si>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</si>
  <si>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</si>
  <si>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</si>
  <si>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</si>
  <si>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</si>
  <si>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</si>
  <si>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</si>
  <si>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</si>
  <si>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</si>
  <si>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</si>
  <si>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</si>
  <si>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</si>
  <si>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</si>
  <si>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</si>
  <si>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</si>
  <si>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</si>
  <si>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</si>
  <si>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</si>
  <si>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</si>
  <si>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</si>
  <si>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</si>
  <si>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</si>
  <si>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</si>
  <si>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</si>
  <si>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</si>
  <si>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</si>
  <si>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</si>
  <si>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</si>
  <si>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</si>
  <si>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</si>
  <si>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</si>
  <si>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</si>
  <si>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</si>
  <si>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</si>
  <si>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</si>
  <si>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</si>
  <si>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</si>
  <si>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</si>
  <si>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</si>
  <si>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</si>
  <si>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</si>
  <si>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</si>
  <si>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</si>
  <si>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</si>
  <si>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</si>
  <si>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</si>
  <si>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</si>
  <si>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</si>
  <si>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</si>
  <si>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</si>
  <si>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</si>
  <si>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</si>
  <si>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</si>
  <si>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</si>
  <si>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</si>
  <si>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</si>
  <si>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</si>
  <si>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</si>
  <si>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</si>
  <si>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</si>
  <si>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</si>
  <si>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</si>
  <si>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</si>
  <si>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</si>
  <si>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</si>
  <si>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</si>
  <si>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</si>
  <si>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</si>
  <si>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</si>
  <si>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</si>
  <si>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</si>
  <si>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</si>
  <si>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</si>
  <si>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</si>
  <si>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</si>
  <si>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</si>
  <si>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</si>
  <si>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</si>
  <si>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</si>
  <si>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</si>
  <si>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</si>
  <si>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</si>
  <si>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</si>
  <si>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</si>
  <si>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</si>
  <si>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</si>
  <si>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</si>
  <si>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</si>
  <si>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</si>
  <si>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</si>
  <si>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</si>
  <si>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</si>
  <si>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</si>
  <si>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</si>
  <si>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</si>
  <si>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</si>
  <si>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</si>
  <si>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</si>
  <si>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</si>
  <si>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</si>
  <si>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</si>
  <si>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</si>
  <si>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</si>
  <si>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</si>
  <si>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</si>
  <si>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</si>
  <si>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</si>
  <si>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</si>
  <si>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</si>
  <si>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</si>
  <si>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</si>
  <si>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</si>
  <si>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</si>
  <si>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</si>
  <si>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</si>
  <si>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</si>
  <si>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</si>
  <si>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</si>
  <si>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</si>
  <si>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</si>
  <si>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</si>
  <si>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</si>
  <si>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</si>
  <si>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</si>
  <si>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</si>
  <si>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</si>
  <si>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</si>
  <si>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</si>
  <si>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</si>
  <si>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</si>
  <si>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</si>
  <si>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</si>
  <si>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</si>
  <si>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</si>
  <si>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</si>
  <si>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</si>
  <si>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</si>
  <si>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</si>
  <si>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</si>
  <si>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</si>
  <si>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</si>
  <si>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</si>
  <si>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</si>
  <si>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</si>
  <si>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</si>
  <si>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</si>
  <si>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</si>
  <si>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</si>
  <si>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</si>
  <si>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</si>
  <si>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</si>
  <si>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</si>
  <si>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</si>
  <si>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</si>
  <si>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</si>
  <si>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</si>
  <si>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</si>
  <si>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</si>
  <si>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</si>
  <si>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</si>
  <si>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</si>
  <si>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</si>
  <si>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</si>
  <si>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</si>
  <si>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</si>
  <si>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</si>
  <si>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</si>
  <si>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</si>
  <si>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</si>
  <si>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</si>
  <si>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</si>
  <si>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</si>
  <si>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</si>
  <si>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</si>
  <si>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</si>
  <si>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</si>
  <si>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</si>
  <si>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</si>
  <si>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</si>
  <si>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</si>
  <si>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</si>
  <si>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</si>
  <si>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</si>
  <si>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</si>
  <si>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</si>
  <si>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</si>
  <si>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</si>
  <si>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</si>
  <si>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</si>
  <si>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</si>
  <si>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</si>
  <si>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</si>
  <si>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</si>
  <si>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</si>
  <si>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</si>
  <si>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</si>
  <si>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</si>
  <si>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</si>
  <si>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</si>
  <si>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</si>
  <si>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</si>
  <si>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</si>
  <si>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</si>
  <si>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</si>
  <si>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</si>
  <si>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</si>
  <si>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</si>
  <si>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</si>
  <si>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</si>
  <si>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</si>
  <si>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</si>
  <si>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</si>
  <si>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</si>
  <si>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</si>
  <si>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</si>
  <si>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</si>
  <si>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</si>
  <si>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</si>
  <si>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</si>
  <si>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</si>
  <si>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</si>
  <si>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</si>
  <si>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</si>
  <si>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</si>
  <si>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</si>
  <si>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</si>
  <si>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</si>
  <si>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</si>
  <si>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</si>
  <si>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</si>
  <si>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</si>
  <si>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</si>
  <si>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</si>
  <si>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</si>
  <si>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</si>
  <si>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</si>
  <si>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</si>
  <si>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</si>
  <si>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</si>
  <si>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</si>
  <si>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</si>
  <si>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</si>
  <si>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</si>
  <si>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</si>
  <si>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</si>
  <si>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</si>
  <si>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</si>
  <si>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</si>
  <si>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</si>
  <si>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</si>
  <si>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</si>
  <si>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</si>
  <si>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</si>
  <si>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</si>
  <si>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</si>
  <si>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</si>
  <si>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</si>
  <si>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</si>
  <si>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</si>
  <si>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</si>
  <si>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</si>
  <si>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</si>
  <si>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</si>
  <si>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</si>
  <si>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</si>
  <si>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</si>
  <si>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</si>
  <si>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</si>
  <si>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</si>
  <si>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</si>
  <si>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</si>
  <si>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</si>
  <si>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</si>
  <si>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</si>
  <si>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</si>
  <si>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</si>
  <si>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</si>
  <si>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</si>
  <si>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</si>
  <si>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</si>
  <si>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</si>
  <si>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</si>
  <si>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</si>
  <si>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</si>
  <si>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</si>
  <si>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</si>
  <si>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</si>
  <si>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</si>
  <si>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</si>
  <si>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</si>
  <si>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</si>
  <si>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</si>
  <si>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</si>
  <si>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</si>
  <si>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</si>
  <si>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</si>
  <si>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</si>
  <si>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</si>
  <si>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</si>
  <si>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</si>
  <si>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</si>
  <si>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</si>
  <si>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</si>
  <si>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</si>
  <si>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</si>
  <si>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</si>
  <si>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</si>
  <si>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</si>
  <si>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</si>
  <si>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</si>
  <si>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</si>
  <si>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</si>
  <si>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</si>
  <si>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</si>
  <si>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</si>
  <si>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</si>
  <si>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</si>
  <si>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</si>
  <si>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</si>
  <si>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</si>
  <si>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</si>
  <si>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</si>
  <si>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</si>
  <si>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</si>
  <si>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</si>
  <si>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</si>
  <si>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</si>
  <si>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</si>
  <si>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</si>
  <si>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</si>
  <si>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</si>
  <si>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</si>
  <si>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</si>
  <si>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</si>
  <si>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</si>
  <si>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</si>
  <si>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</si>
  <si>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</si>
  <si>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</si>
  <si>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</si>
  <si>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</si>
  <si>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</si>
  <si>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</si>
  <si>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</si>
  <si>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</si>
  <si>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</si>
  <si>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</si>
  <si>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</si>
  <si>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</si>
  <si>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</si>
  <si>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</si>
  <si>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</si>
  <si>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</si>
  <si>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</si>
  <si>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</si>
  <si>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</si>
  <si>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</si>
  <si>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</si>
  <si>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</si>
  <si>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</si>
  <si>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</si>
  <si>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</si>
  <si>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</si>
  <si>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</si>
  <si>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</si>
  <si>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</si>
  <si>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</si>
  <si>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</si>
  <si>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</si>
  <si>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</si>
  <si>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</si>
  <si>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</si>
  <si>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</si>
  <si>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</si>
  <si>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</si>
  <si>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</si>
  <si>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</si>
  <si>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</si>
  <si>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</si>
  <si>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</si>
  <si>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</si>
  <si>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</si>
  <si>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</si>
  <si>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</si>
  <si>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</si>
  <si>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</si>
  <si>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</si>
  <si>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</si>
  <si>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</si>
  <si>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</si>
  <si>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</si>
  <si>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</si>
  <si>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</si>
  <si>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</si>
  <si>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</si>
  <si>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</si>
  <si>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</si>
  <si>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</si>
  <si>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</si>
  <si>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</si>
  <si>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</si>
  <si>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</si>
  <si>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</si>
  <si>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</si>
  <si>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</si>
  <si>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</si>
  <si>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</si>
  <si>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</si>
  <si>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</si>
  <si>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</si>
  <si>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</si>
  <si>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</si>
  <si>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</si>
  <si>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</si>
  <si>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</si>
  <si>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</si>
  <si>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</si>
  <si>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</si>
  <si>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</si>
  <si>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</si>
  <si>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</si>
  <si>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</si>
  <si>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</si>
  <si>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</si>
  <si>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</si>
  <si>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</si>
  <si>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</si>
  <si>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</si>
  <si>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</si>
  <si>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</si>
  <si>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</si>
  <si>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</si>
  <si>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</si>
  <si>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</si>
  <si>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</si>
  <si>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</si>
  <si>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</si>
  <si>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</si>
  <si>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</si>
  <si>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</si>
  <si>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</si>
  <si>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</si>
  <si>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</si>
  <si>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</si>
  <si>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</si>
  <si>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</si>
  <si>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</si>
  <si>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</si>
  <si>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</si>
  <si>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</si>
  <si>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</si>
  <si>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</si>
  <si>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</si>
  <si>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</si>
  <si>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</si>
  <si>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</si>
  <si>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</si>
  <si>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</si>
  <si>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</si>
  <si>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</si>
  <si>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</si>
  <si>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</si>
  <si>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</si>
  <si>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</si>
  <si>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</si>
  <si>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</si>
  <si>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</si>
  <si>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</si>
  <si>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</si>
  <si>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</si>
  <si>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</si>
  <si>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</si>
  <si>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</si>
  <si>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</si>
  <si>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</si>
  <si>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</si>
  <si>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</si>
  <si>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</si>
  <si>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</si>
  <si>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</si>
  <si>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</si>
  <si>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</si>
  <si>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</si>
  <si>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</si>
  <si>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</si>
  <si>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</si>
  <si>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</si>
  <si>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</si>
  <si>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</si>
  <si>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</si>
  <si>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</si>
  <si>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</si>
  <si>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</si>
  <si>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</si>
  <si>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</si>
  <si>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</si>
  <si>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</si>
  <si>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</si>
  <si>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</si>
  <si>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</si>
  <si>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</si>
  <si>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</si>
  <si>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</si>
  <si>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</si>
  <si>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</si>
  <si>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</si>
  <si>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</si>
  <si>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</si>
  <si>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</si>
  <si>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</si>
  <si>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</si>
  <si>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</si>
  <si>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</si>
  <si>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</si>
  <si>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</si>
  <si>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</si>
  <si>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</si>
  <si>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</si>
  <si>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</si>
  <si>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</si>
  <si>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</si>
  <si>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</si>
  <si>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</si>
  <si>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</si>
  <si>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</si>
  <si>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</si>
  <si>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</si>
  <si>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</si>
  <si>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</si>
  <si>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</si>
  <si>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</si>
  <si>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</si>
  <si>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</si>
  <si>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</si>
  <si>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</si>
  <si>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</si>
  <si>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</si>
  <si>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</si>
  <si>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</si>
  <si>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</si>
  <si>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</si>
  <si>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</si>
  <si>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</si>
  <si>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</si>
  <si>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</si>
  <si>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</si>
  <si>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</si>
  <si>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</si>
  <si>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</si>
  <si>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</si>
  <si>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</si>
  <si>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</si>
  <si>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</si>
  <si>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</si>
  <si>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</si>
  <si>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</si>
  <si>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</si>
  <si>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</si>
  <si>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</si>
  <si>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</si>
  <si>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</si>
  <si>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</si>
  <si>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</si>
  <si>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</si>
  <si>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</si>
  <si>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</si>
  <si>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</si>
  <si>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</si>
  <si>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</si>
  <si>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</si>
  <si>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</si>
  <si>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</si>
  <si>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</si>
  <si>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</si>
  <si>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</si>
  <si>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</si>
  <si>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</si>
  <si>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</si>
  <si>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</si>
  <si>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</si>
  <si>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</si>
  <si>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</si>
  <si>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</si>
  <si>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</si>
  <si>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</si>
  <si>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</si>
  <si>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</si>
  <si>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</si>
  <si>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</si>
  <si>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</si>
  <si>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</si>
  <si>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</si>
  <si>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</si>
  <si>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</si>
  <si>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</si>
  <si>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</si>
  <si>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</si>
  <si>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</si>
  <si>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</si>
  <si>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</si>
  <si>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</si>
  <si>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</si>
  <si>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</si>
  <si>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</si>
  <si>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</si>
  <si>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</si>
  <si>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</si>
  <si>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</si>
  <si>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</si>
  <si>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</si>
  <si>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</si>
  <si>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</si>
  <si>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</si>
  <si>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</si>
  <si>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</si>
  <si>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</si>
  <si>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</si>
  <si>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</si>
  <si>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</si>
  <si>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</si>
  <si>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</si>
  <si>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</si>
  <si>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</si>
  <si>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</si>
  <si>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</si>
  <si>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</si>
  <si>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</si>
  <si>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</si>
  <si>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</si>
  <si>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</si>
  <si>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</si>
  <si>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</si>
  <si>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</si>
  <si>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</si>
  <si>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</si>
  <si>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</si>
  <si>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</si>
  <si>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</si>
  <si>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</si>
  <si>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</si>
  <si>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</si>
  <si>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</si>
  <si>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</si>
  <si>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</si>
  <si>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</si>
  <si>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</si>
  <si>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</si>
  <si>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</si>
  <si>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</si>
  <si>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</si>
  <si>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</si>
  <si>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</si>
  <si>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</si>
  <si>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</si>
  <si>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</si>
  <si>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</si>
  <si>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</si>
  <si>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</si>
  <si>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</si>
  <si>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</si>
  <si>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</si>
  <si>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</si>
  <si>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</si>
  <si>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</si>
  <si>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</si>
  <si>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</si>
  <si>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</si>
  <si>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</si>
  <si>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</si>
  <si>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</si>
  <si>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</si>
  <si>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</si>
  <si>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</si>
  <si>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</si>
  <si>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</si>
  <si>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</si>
  <si>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</si>
  <si>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</si>
  <si>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</si>
  <si>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</si>
  <si>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</si>
  <si>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</si>
  <si>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</si>
  <si>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</si>
  <si>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</si>
  <si>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</si>
  <si>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</si>
  <si>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</si>
  <si>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</si>
  <si>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</si>
  <si>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</si>
  <si>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</si>
  <si>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</si>
  <si>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</si>
  <si>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</si>
  <si>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</si>
  <si>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</si>
  <si>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</si>
  <si>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</si>
  <si>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</si>
  <si>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</si>
  <si>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</si>
  <si>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</si>
  <si>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</si>
  <si>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</si>
  <si>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</si>
  <si>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</si>
  <si>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</si>
  <si>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</si>
  <si>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</si>
  <si>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</si>
  <si>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</si>
  <si>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</si>
  <si>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</si>
  <si>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</si>
  <si>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</si>
  <si>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</si>
  <si>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</si>
  <si>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</si>
  <si>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</si>
  <si>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</si>
  <si>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</si>
  <si>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</si>
  <si>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</si>
  <si>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</si>
  <si>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</si>
  <si>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</si>
  <si>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</si>
  <si>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</si>
  <si>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</si>
  <si>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</si>
  <si>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</si>
  <si>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</si>
  <si>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</si>
  <si>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</si>
  <si>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</si>
  <si>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</si>
  <si>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</si>
  <si>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</si>
  <si>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</si>
  <si>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</si>
  <si>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</si>
  <si>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</si>
  <si>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</si>
  <si>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</si>
  <si>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</si>
  <si>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</si>
  <si>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</si>
  <si>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</si>
  <si>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</si>
  <si>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</si>
  <si>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</si>
  <si>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</si>
  <si>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</si>
  <si>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</si>
  <si>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</si>
  <si>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</si>
  <si>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</si>
  <si>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</si>
  <si>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</si>
  <si>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</si>
  <si>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</si>
  <si>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</si>
  <si>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</si>
  <si>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</si>
  <si>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</si>
  <si>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</si>
  <si>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</si>
  <si>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</si>
  <si>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</si>
  <si>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</si>
  <si>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</si>
  <si>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</si>
  <si>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</si>
  <si>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</si>
  <si>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</si>
  <si>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</si>
  <si>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</si>
  <si>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</si>
  <si>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</si>
  <si>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</si>
  <si>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</si>
  <si>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</si>
  <si>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</si>
  <si>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</si>
  <si>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</si>
  <si>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</si>
  <si>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</si>
  <si>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</si>
  <si>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</si>
  <si>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</si>
  <si>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</si>
  <si>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</si>
  <si>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</si>
  <si>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</si>
  <si>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</si>
  <si>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</si>
  <si>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</si>
  <si>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</si>
  <si>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</si>
  <si>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</si>
  <si>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</si>
  <si>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</si>
  <si>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</si>
  <si>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</si>
  <si>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</si>
  <si>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</si>
  <si>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</si>
  <si>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</si>
  <si>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</si>
  <si>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</si>
  <si>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</si>
  <si>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</si>
  <si>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</si>
  <si>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</si>
  <si>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</si>
  <si>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</si>
  <si>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</si>
  <si>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</si>
  <si>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</si>
  <si>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</si>
  <si>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</si>
  <si>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</si>
  <si>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</si>
  <si>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</si>
  <si>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</si>
  <si>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</si>
  <si>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</si>
  <si>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</si>
  <si>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</si>
  <si>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</si>
  <si>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</si>
  <si>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</si>
  <si>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</si>
  <si>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</si>
  <si>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</si>
  <si>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</si>
  <si>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</si>
  <si>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</si>
  <si>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</si>
  <si>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</si>
  <si>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</si>
  <si>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</si>
  <si>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</si>
  <si>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</si>
  <si>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</si>
  <si>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</si>
  <si>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</si>
  <si>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</si>
  <si>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</si>
  <si>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</si>
  <si>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</si>
  <si>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</si>
  <si>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</si>
  <si>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</si>
  <si>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</si>
  <si>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</si>
  <si>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</si>
  <si>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</si>
  <si>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</si>
  <si>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</si>
  <si>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</si>
  <si>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</si>
  <si>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</si>
  <si>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</si>
  <si>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</si>
  <si>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</si>
  <si>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</si>
  <si>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</si>
  <si>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</si>
  <si>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</si>
  <si>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</si>
  <si>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</si>
  <si>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</si>
  <si>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</si>
  <si>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</si>
  <si>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</si>
  <si>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</si>
  <si>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</si>
  <si>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</si>
  <si>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</si>
  <si>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</si>
  <si>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</si>
  <si>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</si>
  <si>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</si>
  <si>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</si>
  <si>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</si>
  <si>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</si>
  <si>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</si>
  <si>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</si>
  <si>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</si>
  <si>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</si>
  <si>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</si>
  <si>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</si>
  <si>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</si>
  <si>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</si>
  <si>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</si>
  <si>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</si>
  <si>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</si>
  <si>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</si>
  <si>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</si>
  <si>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</si>
  <si>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</si>
  <si>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</si>
  <si>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</si>
  <si>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</si>
  <si>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</si>
  <si>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</si>
  <si>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</si>
  <si>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</si>
  <si>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</si>
  <si>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</si>
  <si>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</si>
  <si>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</si>
  <si>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</si>
  <si>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</si>
  <si>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</si>
  <si>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</si>
  <si>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</si>
  <si>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</si>
  <si>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</si>
  <si>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</si>
  <si>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</si>
  <si>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</si>
  <si>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</si>
  <si>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</si>
  <si>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</si>
  <si>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</si>
  <si>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</si>
  <si>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</si>
  <si>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</si>
  <si>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</si>
  <si>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</si>
  <si>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</si>
  <si>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</si>
  <si>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</si>
  <si>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</si>
  <si>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</si>
  <si>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</si>
  <si>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</si>
  <si>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</si>
  <si>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</si>
  <si>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</si>
  <si>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</si>
  <si>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</si>
  <si>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</si>
  <si>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</si>
  <si>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</si>
  <si>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</si>
  <si>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</si>
  <si>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</si>
  <si>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</si>
  <si>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</si>
  <si>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</si>
  <si>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</si>
  <si>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</si>
  <si>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</si>
  <si>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</si>
  <si>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</si>
  <si>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</si>
  <si>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</si>
  <si>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</si>
  <si>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</si>
  <si>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</si>
  <si>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</si>
  <si>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</si>
  <si>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</si>
  <si>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</si>
  <si>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</si>
  <si>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</si>
  <si>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</si>
  <si>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</si>
  <si>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</si>
  <si>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</si>
  <si>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</si>
  <si>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</si>
  <si>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</si>
  <si>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</si>
  <si>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</si>
  <si>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</si>
  <si>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</si>
  <si>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</si>
  <si>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</si>
  <si>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</si>
  <si>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</si>
  <si>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</si>
  <si>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</si>
  <si>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</si>
  <si>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</si>
  <si>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</si>
  <si>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</si>
  <si>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</si>
  <si>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</si>
  <si>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</si>
  <si>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</si>
  <si>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</si>
  <si>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</si>
  <si>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</si>
  <si>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</si>
  <si>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</si>
  <si>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</si>
  <si>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</si>
  <si>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</si>
  <si>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</si>
  <si>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</si>
  <si>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</si>
  <si>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</si>
  <si>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</si>
  <si>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</si>
  <si>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</si>
  <si>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</si>
  <si>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</si>
  <si>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</si>
  <si>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</si>
  <si>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</si>
  <si>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</si>
  <si>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</si>
  <si>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</si>
  <si>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</si>
  <si>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</si>
  <si>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</si>
  <si>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</si>
  <si>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</si>
  <si>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</si>
  <si>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</si>
  <si>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</si>
  <si>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</si>
  <si>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</si>
  <si>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</si>
  <si>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</si>
  <si>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</si>
  <si>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</si>
  <si>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</si>
  <si>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</si>
  <si>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</si>
  <si>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</si>
  <si>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</si>
  <si>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</si>
  <si>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</si>
  <si>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</si>
  <si>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</si>
  <si>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</si>
  <si>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</si>
  <si>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</si>
  <si>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</si>
  <si>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</si>
  <si>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</si>
  <si>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</si>
  <si>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</si>
  <si>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</si>
  <si>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</si>
  <si>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</si>
  <si>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</si>
  <si>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</si>
  <si>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</si>
  <si>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</si>
  <si>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</si>
  <si>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</si>
  <si>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</si>
  <si>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</si>
  <si>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</si>
  <si>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</si>
  <si>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</si>
  <si>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</si>
  <si>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</si>
  <si>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</si>
  <si>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</si>
  <si>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</si>
  <si>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</si>
  <si>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</si>
  <si>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</si>
  <si>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</si>
  <si>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</si>
  <si>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</si>
  <si>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</si>
  <si>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</si>
  <si>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</si>
  <si>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</si>
  <si>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</si>
  <si>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</si>
  <si>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</si>
  <si>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</si>
  <si>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</si>
  <si>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</si>
  <si>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</si>
  <si>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</si>
  <si>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</si>
  <si>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</si>
  <si>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</si>
  <si>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</si>
  <si>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</si>
  <si>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</si>
  <si>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</si>
  <si>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</si>
  <si>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</si>
  <si>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</si>
  <si>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</si>
  <si>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</si>
  <si>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</si>
  <si>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</si>
  <si>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</si>
  <si>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</si>
  <si>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</si>
  <si>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</si>
  <si>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</si>
  <si>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</si>
  <si>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</si>
  <si>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</si>
  <si>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</si>
  <si>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</si>
  <si>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</si>
  <si>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</si>
  <si>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</si>
  <si>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</si>
  <si>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</si>
  <si>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</si>
  <si>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</si>
  <si>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</si>
  <si>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</si>
  <si>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</si>
  <si>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</si>
  <si>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</si>
  <si>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</si>
  <si>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</si>
  <si>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</si>
  <si>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</si>
  <si>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</si>
  <si>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</si>
  <si>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</si>
  <si>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</si>
  <si>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</si>
  <si>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</si>
  <si>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</si>
  <si>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</si>
  <si>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</si>
  <si>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</si>
  <si>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</si>
  <si>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</si>
  <si>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</si>
  <si>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</si>
  <si>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</si>
  <si>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</si>
  <si>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</si>
  <si>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</si>
  <si>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</si>
  <si>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</si>
  <si>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</si>
  <si>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</si>
  <si>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</si>
  <si>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</si>
  <si>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</si>
  <si>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</si>
  <si>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</si>
  <si>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</si>
  <si>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</si>
  <si>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</si>
  <si>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</si>
  <si>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</si>
  <si>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</si>
  <si>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</si>
  <si>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</si>
  <si>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</si>
  <si>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</si>
  <si>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</si>
  <si>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</si>
  <si>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</si>
  <si>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</si>
  <si>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</si>
  <si>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</si>
  <si>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</si>
  <si>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</si>
  <si>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</si>
  <si>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</si>
  <si>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</si>
  <si>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</si>
  <si>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</si>
  <si>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</si>
  <si>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</si>
  <si>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</si>
  <si>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</si>
  <si>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</si>
  <si>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</si>
  <si>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</si>
  <si>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</si>
  <si>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</si>
  <si>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</si>
  <si>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</si>
  <si>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</si>
  <si>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</si>
  <si>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</si>
  <si>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</si>
  <si>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</si>
  <si>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</si>
  <si>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</si>
  <si>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</si>
  <si>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</si>
  <si>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</si>
  <si>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</si>
  <si>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</si>
  <si>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</si>
  <si>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</si>
  <si>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</si>
  <si>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</si>
  <si>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</si>
  <si>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</si>
  <si>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</si>
  <si>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</si>
  <si>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</si>
  <si>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</si>
  <si>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</si>
  <si>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</si>
  <si>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</si>
  <si>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</si>
  <si>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</si>
  <si>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</si>
  <si>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</si>
  <si>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</si>
  <si>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</si>
  <si>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</si>
  <si>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</si>
  <si>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</si>
  <si>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</si>
  <si>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</si>
  <si>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</si>
  <si>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</si>
  <si>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</si>
  <si>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</si>
  <si>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</si>
  <si>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</si>
  <si>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</si>
  <si>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</si>
  <si>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</si>
  <si>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</si>
  <si>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</si>
  <si>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</si>
  <si>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</si>
  <si>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</si>
  <si>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</si>
  <si>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</si>
  <si>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</si>
  <si>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</si>
  <si>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</si>
  <si>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</si>
  <si>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</si>
  <si>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</si>
  <si>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</si>
  <si>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</si>
  <si>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</si>
  <si>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</si>
  <si>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</si>
  <si>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</si>
  <si>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</si>
  <si>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</si>
  <si>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</si>
  <si>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</si>
  <si>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</si>
  <si>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</si>
  <si>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</si>
  <si>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</si>
  <si>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</si>
  <si>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</si>
  <si>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</si>
  <si>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</si>
  <si>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</si>
  <si>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</si>
  <si>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</si>
  <si>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</si>
  <si>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</si>
  <si>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</si>
  <si>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</si>
  <si>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</si>
  <si>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</si>
  <si>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</si>
  <si>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</si>
  <si>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</si>
  <si>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</si>
  <si>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</si>
  <si>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</si>
  <si>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</si>
  <si>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</si>
  <si>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</si>
  <si>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</si>
  <si>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</si>
  <si>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</si>
  <si>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</si>
  <si>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</si>
  <si>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</si>
  <si>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</si>
  <si>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</si>
  <si>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</si>
  <si>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</si>
  <si>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</si>
  <si>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</si>
  <si>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</si>
  <si>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</si>
  <si>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</si>
  <si>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</si>
  <si>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</si>
  <si>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</si>
  <si>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</si>
  <si>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</si>
  <si>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</si>
  <si>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</si>
  <si>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</si>
  <si>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</si>
  <si>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</si>
  <si>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</si>
  <si>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</si>
  <si>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</si>
  <si>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</si>
  <si>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</si>
  <si>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</si>
  <si>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</si>
  <si>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</si>
  <si>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</si>
  <si>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</si>
  <si>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</si>
  <si>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</si>
  <si>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</si>
  <si>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</si>
  <si>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</si>
  <si>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</si>
  <si>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</si>
  <si>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</si>
  <si>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</si>
  <si>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</si>
  <si>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</si>
  <si>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</si>
  <si>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</si>
  <si>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</si>
  <si>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</si>
  <si>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</si>
  <si>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</si>
  <si>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</si>
  <si>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</si>
  <si>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</si>
  <si>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</si>
  <si>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</si>
  <si>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</si>
  <si>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</si>
  <si>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</si>
  <si>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</si>
  <si>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</si>
  <si>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</si>
  <si>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</si>
  <si>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</si>
  <si>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</si>
  <si>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</si>
  <si>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</si>
  <si>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</si>
  <si>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</si>
  <si>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</si>
  <si>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</si>
  <si>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</si>
  <si>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</si>
  <si>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</si>
  <si>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</si>
  <si>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</si>
  <si>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</si>
  <si>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</si>
  <si>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</si>
  <si>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</si>
  <si>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</si>
  <si>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</si>
  <si>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</si>
  <si>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</si>
  <si>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</si>
  <si>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</si>
  <si>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</si>
  <si>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</si>
  <si>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</si>
  <si>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</si>
  <si>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</si>
  <si>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</si>
  <si>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</si>
  <si>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</si>
  <si>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</si>
  <si>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</si>
  <si>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</si>
  <si>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</si>
  <si>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</si>
  <si>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</si>
  <si>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</si>
  <si>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</si>
  <si>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</si>
  <si>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</si>
  <si>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</si>
  <si>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</si>
  <si>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</si>
  <si>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</si>
  <si>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</si>
  <si>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</si>
  <si>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</si>
  <si>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</si>
  <si>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</si>
  <si>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</si>
  <si>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</si>
  <si>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</si>
  <si>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</si>
  <si>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</si>
  <si>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</si>
  <si>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</si>
  <si>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</si>
  <si>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</si>
  <si>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</si>
  <si>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</si>
  <si>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</si>
  <si>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</si>
  <si>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</si>
  <si>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</si>
  <si>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</si>
  <si>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</si>
  <si>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</si>
  <si>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</si>
  <si>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</si>
  <si>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</si>
  <si>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</si>
  <si>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</si>
  <si>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</si>
  <si>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</si>
  <si>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</si>
  <si>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</si>
  <si>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</si>
  <si>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</si>
  <si>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</si>
  <si>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</si>
  <si>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</si>
  <si>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</si>
  <si>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</si>
  <si>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</si>
  <si>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</si>
  <si>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</si>
  <si>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</si>
  <si>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</si>
  <si>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</si>
  <si>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</si>
  <si>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</si>
  <si>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</si>
  <si>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</si>
  <si>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</si>
  <si>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</si>
  <si>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</si>
  <si>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</si>
  <si>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</si>
  <si>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</si>
  <si>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</si>
  <si>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</si>
  <si>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</si>
  <si>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</si>
  <si>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</si>
  <si>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</si>
  <si>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</si>
  <si>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</si>
  <si>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</si>
  <si>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</si>
  <si>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</si>
  <si>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</si>
  <si>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</si>
  <si>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</si>
  <si>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</si>
  <si>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</si>
  <si>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</si>
  <si>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</si>
  <si>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</si>
  <si>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</si>
  <si>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</si>
  <si>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</si>
  <si>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</si>
  <si>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</si>
  <si>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</si>
  <si>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</si>
  <si>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</si>
  <si>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</si>
  <si>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</si>
  <si>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</si>
  <si>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</si>
  <si>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</si>
  <si>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</si>
  <si>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</si>
  <si>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</si>
  <si>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</si>
  <si>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</si>
  <si>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</si>
  <si>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</si>
  <si>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</si>
  <si>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</si>
  <si>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</si>
  <si>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</si>
  <si>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</si>
  <si>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</si>
  <si>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</si>
  <si>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</si>
  <si>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</si>
  <si>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</si>
  <si>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</si>
  <si>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</si>
  <si>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</si>
  <si>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</si>
  <si>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</si>
  <si>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</si>
  <si>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</si>
  <si>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</si>
  <si>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</si>
  <si>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</si>
  <si>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</si>
  <si>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</si>
  <si>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</si>
  <si>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</si>
  <si>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</si>
  <si>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</si>
  <si>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</si>
  <si>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</si>
  <si>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</si>
  <si>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</si>
  <si>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</si>
  <si>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</si>
  <si>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</si>
  <si>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</si>
  <si>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</si>
  <si>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</si>
  <si>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</si>
  <si>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</si>
  <si>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</si>
  <si>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</si>
  <si>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</si>
  <si>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</si>
  <si>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</si>
  <si>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</si>
  <si>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</si>
  <si>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</si>
  <si>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</si>
  <si>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</si>
  <si>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</si>
  <si>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</si>
  <si>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</si>
  <si>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</si>
  <si>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</si>
  <si>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</si>
  <si>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</si>
  <si>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</si>
  <si>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</si>
  <si>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</si>
  <si>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</si>
  <si>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</si>
  <si>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</si>
  <si>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</si>
  <si>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</si>
  <si>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</si>
  <si>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</si>
  <si>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</si>
  <si>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</si>
  <si>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</si>
  <si>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</si>
  <si>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</si>
  <si>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</si>
  <si>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</si>
  <si>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</si>
  <si>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</si>
  <si>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</si>
  <si>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</si>
  <si>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</si>
  <si>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</si>
  <si>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</si>
  <si>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</si>
  <si>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</si>
  <si>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</si>
  <si>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</si>
  <si>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</si>
  <si>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</si>
  <si>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</si>
  <si>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</si>
  <si>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</si>
  <si>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</si>
  <si>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</si>
  <si>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</si>
  <si>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</si>
  <si>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</si>
  <si>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</si>
  <si>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</si>
  <si>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</si>
  <si>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</si>
  <si>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</si>
  <si>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</si>
  <si>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</si>
  <si>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</si>
  <si>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</si>
  <si>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</si>
  <si>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</si>
  <si>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</si>
  <si>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</si>
  <si>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</si>
  <si>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</si>
  <si>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</si>
  <si>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</si>
  <si>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</si>
  <si>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</si>
  <si>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</si>
  <si>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</si>
  <si>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</si>
  <si>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</si>
  <si>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</si>
  <si>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</si>
  <si>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</si>
  <si>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</si>
  <si>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</si>
  <si>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</si>
  <si>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</si>
  <si>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</si>
  <si>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</si>
  <si>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</si>
  <si>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</si>
  <si>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</si>
  <si>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</si>
  <si>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</si>
  <si>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</si>
  <si>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</si>
  <si>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</si>
  <si>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</si>
  <si>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</si>
  <si>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</si>
  <si>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</si>
  <si>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</si>
  <si>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</si>
  <si>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</si>
  <si>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</si>
  <si>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</si>
  <si>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</si>
  <si>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</si>
  <si>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</si>
  <si>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</si>
  <si>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</si>
  <si>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</si>
  <si>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</si>
  <si>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</si>
  <si>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</si>
  <si>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</si>
  <si>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</si>
  <si>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</si>
  <si>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</si>
  <si>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</si>
  <si>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</si>
  <si>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</si>
  <si>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</si>
  <si>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</si>
  <si>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</si>
  <si>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</si>
  <si>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</si>
  <si>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</si>
  <si>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</si>
  <si>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</si>
  <si>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</si>
  <si>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</si>
  <si>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</si>
  <si>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</si>
  <si>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</si>
  <si>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</si>
  <si>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</si>
  <si>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</si>
  <si>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</si>
  <si>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</si>
  <si>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</si>
  <si>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</si>
  <si>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</si>
  <si>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</si>
  <si>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</si>
  <si>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</si>
  <si>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</si>
  <si>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</si>
  <si>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</si>
  <si>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</si>
  <si>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</si>
  <si>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</si>
  <si>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</si>
  <si>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</si>
  <si>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</si>
  <si>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</si>
  <si>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</si>
  <si>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</si>
  <si>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</si>
  <si>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</si>
  <si>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</si>
  <si>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</si>
  <si>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</si>
  <si>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</si>
  <si>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</si>
  <si>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</si>
  <si>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</si>
  <si>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</si>
  <si>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</si>
  <si>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</si>
  <si>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</si>
  <si>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</si>
  <si>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</si>
  <si>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</si>
  <si>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</si>
  <si>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</si>
  <si>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</si>
  <si>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</si>
  <si>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</si>
  <si>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</si>
  <si>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</si>
  <si>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</si>
  <si>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</si>
  <si>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</si>
  <si>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</si>
  <si>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</si>
  <si>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</si>
  <si>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</si>
  <si>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</si>
  <si>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</si>
  <si>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</si>
  <si>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</si>
  <si>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</si>
  <si>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</si>
  <si>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</si>
  <si>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</si>
  <si>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</si>
  <si>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</si>
  <si>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</si>
  <si>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</si>
  <si>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</si>
  <si>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</si>
  <si>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</si>
  <si>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</si>
  <si>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</si>
  <si>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</si>
  <si>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</si>
  <si>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</si>
  <si>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</si>
  <si>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</si>
  <si>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</si>
  <si>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</si>
  <si>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</si>
  <si>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</si>
  <si>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</si>
  <si>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</si>
  <si>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</si>
  <si>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</si>
  <si>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</si>
  <si>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</si>
  <si>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</si>
  <si>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</si>
  <si>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</si>
  <si>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</si>
  <si>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</si>
  <si>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</si>
  <si>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</si>
  <si>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</si>
  <si>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</si>
  <si>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</si>
  <si>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</si>
  <si>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</si>
  <si>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</si>
  <si>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</si>
  <si>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</si>
  <si>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</si>
  <si>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</si>
  <si>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</si>
  <si>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</si>
  <si>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</si>
  <si>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</si>
  <si>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</si>
  <si>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</si>
  <si>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</si>
  <si>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</si>
  <si>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</si>
  <si>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</si>
  <si>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</si>
  <si>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</si>
  <si>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</si>
  <si>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</si>
  <si>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</si>
  <si>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</si>
  <si>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</si>
  <si>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</si>
  <si>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</si>
  <si>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</si>
  <si>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</si>
  <si>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</si>
  <si>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</si>
  <si>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</si>
  <si>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</si>
  <si>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</si>
  <si>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</si>
  <si>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</si>
  <si>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</si>
  <si>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</si>
  <si>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</si>
  <si>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</si>
  <si>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</si>
  <si>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</si>
  <si>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</si>
  <si>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</si>
  <si>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</si>
  <si>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</si>
  <si>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</si>
  <si>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</si>
  <si>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</si>
  <si>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</si>
  <si>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</si>
  <si>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</si>
  <si>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</si>
  <si>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</si>
  <si>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</si>
  <si>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</si>
  <si>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</si>
  <si>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</si>
  <si>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</si>
  <si>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</si>
  <si>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</si>
  <si>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</si>
  <si>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</si>
  <si>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</si>
  <si>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</si>
  <si>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</si>
  <si>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</si>
  <si>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</si>
  <si>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</si>
  <si>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</si>
  <si>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</si>
  <si>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</si>
  <si>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</si>
  <si>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</si>
  <si>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</si>
  <si>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</si>
  <si>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</si>
  <si>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</si>
  <si>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</si>
  <si>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</si>
  <si>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</si>
  <si>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</si>
  <si>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</si>
  <si>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</si>
  <si>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</si>
  <si>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</si>
  <si>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</si>
  <si>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</si>
  <si>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</si>
  <si>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</si>
  <si>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</si>
  <si>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</si>
  <si>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</si>
  <si>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</si>
  <si>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</si>
  <si>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</si>
  <si>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</si>
  <si>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</si>
  <si>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</si>
  <si>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</si>
  <si>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</si>
  <si>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</si>
  <si>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</si>
  <si>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</si>
  <si>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</si>
  <si>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</si>
  <si>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</si>
  <si>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</si>
  <si>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</si>
  <si>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</si>
  <si>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</si>
  <si>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</si>
  <si>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</si>
  <si>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</si>
  <si>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</si>
  <si>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</si>
  <si>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</si>
  <si>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</si>
  <si>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</si>
  <si>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</si>
  <si>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</si>
  <si>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</si>
  <si>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</si>
  <si>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</si>
  <si>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</si>
  <si>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</si>
  <si>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</si>
  <si>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</si>
  <si>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</si>
  <si>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</si>
  <si>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</si>
  <si>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</si>
  <si>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</si>
  <si>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</si>
  <si>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</si>
  <si>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</si>
  <si>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</si>
  <si>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</si>
  <si>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</si>
  <si>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</si>
  <si>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</si>
  <si>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</si>
  <si>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</si>
  <si>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</si>
  <si>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</si>
  <si>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</si>
  <si>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</si>
  <si>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</si>
  <si>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</si>
  <si>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</si>
  <si>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</si>
  <si>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</si>
  <si>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</si>
  <si>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</si>
  <si>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</si>
  <si>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</si>
  <si>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</si>
  <si>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</si>
  <si>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</si>
  <si>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</si>
  <si>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</si>
  <si>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</si>
  <si>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</si>
  <si>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</si>
  <si>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</si>
  <si>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</si>
  <si>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</si>
  <si>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</si>
  <si>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</si>
  <si>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</si>
  <si>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</si>
  <si>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</si>
  <si>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</si>
  <si>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</si>
  <si>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</si>
  <si>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</si>
  <si>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</si>
  <si>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</si>
  <si>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</si>
  <si>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</si>
  <si>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</si>
  <si>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</si>
  <si>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</si>
  <si>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</si>
  <si>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</si>
  <si>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</si>
  <si>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</si>
  <si>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</si>
  <si>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</si>
  <si>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</si>
  <si>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</si>
  <si>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</si>
  <si>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</si>
  <si>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</si>
  <si>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</si>
  <si>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</si>
  <si>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</si>
  <si>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</si>
  <si>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</si>
  <si>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</si>
  <si>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</si>
  <si>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</si>
  <si>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</si>
  <si>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</si>
  <si>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</si>
  <si>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</si>
  <si>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</si>
  <si>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</si>
  <si>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</si>
  <si>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</si>
  <si>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</si>
  <si>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</si>
  <si>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</si>
  <si>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</si>
  <si>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</si>
  <si>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</si>
  <si>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</si>
  <si>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</si>
  <si>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</si>
  <si>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</si>
  <si>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</si>
  <si>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</si>
  <si>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</si>
  <si>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</si>
  <si>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</si>
  <si>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</si>
  <si>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</si>
  <si>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</si>
  <si>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</si>
  <si>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</si>
  <si>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</si>
  <si>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</si>
  <si>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</si>
  <si>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</si>
  <si>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</si>
  <si>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</si>
  <si>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</si>
  <si>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</si>
  <si>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</si>
  <si>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</si>
  <si>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</si>
  <si>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</si>
  <si>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</si>
  <si>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</si>
  <si>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</si>
  <si>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</si>
  <si>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</si>
  <si>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</si>
  <si>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</si>
  <si>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</si>
  <si>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</si>
  <si>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</si>
  <si>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</si>
  <si>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</si>
  <si>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</si>
  <si>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</si>
  <si>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</si>
  <si>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</si>
  <si>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</si>
  <si>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</si>
  <si>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</si>
  <si>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</si>
  <si>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</si>
  <si>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</si>
  <si>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</si>
  <si>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</si>
  <si>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</si>
  <si>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</si>
  <si>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</si>
  <si>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</si>
  <si>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</si>
  <si>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</si>
  <si>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</si>
  <si>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</si>
  <si>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</si>
  <si>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</si>
  <si>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</si>
  <si>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</si>
  <si>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</si>
  <si>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</si>
  <si>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</si>
  <si>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</si>
  <si>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</si>
  <si>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</si>
  <si>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</si>
  <si>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</si>
  <si>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</si>
  <si>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</si>
  <si>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</si>
  <si>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</si>
  <si>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</si>
  <si>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</si>
  <si>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</si>
  <si>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</si>
  <si>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</si>
  <si>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</si>
  <si>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</si>
  <si>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</si>
  <si>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</si>
  <si>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</si>
  <si>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</si>
  <si>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</si>
  <si>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</si>
  <si>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</si>
  <si>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</si>
  <si>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</si>
  <si>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</si>
  <si>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</si>
  <si>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</si>
  <si>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</si>
  <si>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</si>
  <si>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</si>
  <si>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</si>
  <si>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</si>
  <si>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</si>
  <si>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</si>
  <si>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</si>
  <si>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</si>
  <si>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</si>
  <si>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</si>
  <si>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</si>
  <si>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</si>
  <si>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</si>
  <si>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</si>
  <si>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</si>
  <si>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</si>
  <si>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</si>
  <si>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</si>
  <si>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</si>
  <si>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</si>
  <si>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</si>
  <si>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</si>
  <si>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</si>
  <si>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</si>
  <si>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</si>
  <si>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</si>
  <si>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</si>
  <si>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</si>
  <si>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</si>
  <si>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</si>
  <si>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</si>
  <si>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</si>
  <si>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</si>
  <si>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</si>
  <si>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</si>
  <si>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</si>
  <si>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</si>
  <si>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</si>
  <si>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</si>
  <si>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</si>
  <si>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</si>
  <si>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</si>
  <si>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</si>
  <si>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</si>
  <si>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</si>
  <si>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</si>
  <si>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</si>
  <si>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</si>
  <si>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</si>
  <si>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</si>
  <si>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</si>
  <si>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</si>
  <si>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</si>
  <si>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</si>
  <si>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</si>
  <si>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</si>
  <si>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</si>
  <si>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</si>
  <si>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</si>
  <si>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</si>
  <si>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</si>
  <si>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</si>
  <si>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</si>
  <si>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</si>
  <si>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</si>
  <si>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</si>
  <si>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</si>
  <si>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</si>
  <si>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</si>
  <si>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</si>
  <si>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</si>
  <si>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</si>
  <si>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</si>
  <si>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</si>
  <si>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</si>
  <si>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</si>
  <si>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</si>
  <si>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</si>
  <si>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</si>
  <si>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</si>
  <si>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</si>
  <si>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</si>
  <si>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</si>
  <si>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</si>
  <si>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</si>
  <si>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</si>
  <si>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</si>
  <si>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</si>
  <si>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</si>
  <si>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</si>
  <si>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</si>
  <si>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</si>
  <si>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</si>
  <si>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</si>
  <si>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</si>
  <si>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</si>
  <si>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</si>
  <si>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</si>
  <si>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</si>
  <si>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</si>
  <si>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</si>
  <si>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</si>
  <si>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</si>
  <si>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</si>
  <si>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</si>
  <si>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</si>
  <si>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</si>
  <si>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</si>
  <si>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</si>
  <si>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</si>
  <si>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</si>
  <si>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</si>
  <si>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</si>
  <si>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</si>
  <si>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</si>
  <si>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</si>
  <si>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</si>
  <si>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</si>
  <si>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</si>
  <si>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</si>
  <si>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</si>
  <si>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</si>
  <si>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</si>
  <si>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</si>
  <si>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</si>
  <si>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</si>
  <si>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</si>
  <si>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</si>
  <si>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</si>
  <si>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</si>
  <si>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</si>
  <si>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</si>
  <si>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</si>
  <si>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</si>
  <si>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</si>
  <si>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</si>
  <si>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</si>
  <si>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</si>
  <si>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</si>
  <si>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</si>
  <si>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</si>
  <si>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</si>
  <si>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</si>
  <si>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</si>
  <si>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</si>
  <si>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</si>
  <si>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</si>
  <si>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</si>
  <si>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</si>
  <si>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</si>
  <si>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</si>
  <si>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</si>
  <si>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</si>
  <si>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</si>
  <si>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</si>
  <si>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</si>
  <si>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</si>
  <si>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</si>
  <si>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</si>
  <si>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</si>
  <si>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</si>
  <si>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</si>
  <si>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</si>
  <si>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</si>
  <si>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</si>
  <si>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</si>
  <si>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</si>
  <si>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</si>
  <si>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</si>
  <si>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</si>
  <si>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</si>
  <si>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</si>
  <si>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</si>
  <si>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</si>
  <si>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</si>
  <si>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</si>
  <si>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</si>
  <si>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</si>
  <si>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</si>
  <si>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</si>
  <si>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</si>
  <si>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</si>
  <si>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</si>
  <si>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</si>
  <si>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</si>
  <si>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</si>
  <si>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</si>
  <si>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</si>
  <si>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</si>
  <si>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</si>
  <si>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</si>
  <si>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</si>
  <si>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</si>
  <si>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</si>
  <si>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</si>
  <si>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</si>
  <si>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</si>
  <si>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</si>
  <si>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</si>
  <si>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</si>
  <si>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</si>
  <si>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</si>
  <si>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</si>
  <si>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</si>
  <si>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</si>
  <si>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</si>
  <si>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</si>
  <si>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</si>
  <si>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</si>
  <si>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</si>
  <si>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</si>
  <si>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</si>
  <si>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</si>
  <si>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</si>
  <si>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</si>
  <si>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</si>
  <si>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</si>
  <si>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</si>
  <si>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</si>
  <si>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</si>
  <si>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</si>
  <si>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</si>
  <si>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</si>
  <si>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</si>
  <si>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</si>
  <si>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</si>
  <si>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</si>
  <si>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</si>
  <si>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</si>
  <si>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</si>
  <si>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</si>
  <si>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</si>
  <si>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</si>
  <si>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</si>
  <si>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</si>
  <si>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</si>
  <si>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</si>
  <si>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</si>
  <si>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</si>
  <si>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</si>
  <si>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</si>
  <si>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</si>
  <si>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</si>
  <si>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</si>
  <si>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</si>
  <si>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</si>
  <si>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</si>
  <si>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</si>
  <si>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</si>
  <si>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</si>
  <si>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</si>
  <si>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</si>
  <si>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</si>
  <si>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</si>
  <si>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</si>
  <si>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</si>
  <si>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</si>
  <si>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</si>
  <si>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</si>
  <si>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</si>
  <si>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</si>
  <si>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</si>
  <si>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</si>
  <si>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</si>
  <si>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</si>
  <si>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</si>
  <si>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</si>
  <si>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</si>
  <si>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</si>
  <si>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</si>
  <si>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</si>
  <si>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</si>
  <si>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</si>
  <si>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</si>
  <si>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</si>
  <si>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</si>
  <si>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</si>
  <si>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</si>
  <si>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</si>
  <si>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</si>
  <si>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</si>
  <si>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</si>
  <si>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</si>
  <si>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</si>
  <si>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</si>
  <si>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</si>
  <si>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</si>
  <si>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</si>
  <si>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</si>
  <si>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</si>
  <si>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</si>
  <si>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</si>
  <si>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</si>
  <si>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</si>
  <si>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</si>
  <si>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</si>
  <si>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</si>
  <si>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</si>
  <si>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</si>
  <si>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</si>
  <si>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</si>
  <si>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</si>
  <si>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</si>
  <si>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</si>
  <si>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</si>
  <si>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</si>
  <si>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</si>
  <si>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</si>
  <si>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</si>
  <si>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</si>
  <si>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</si>
  <si>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</si>
  <si>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</si>
  <si>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</si>
  <si>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</si>
  <si>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</si>
  <si>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</si>
  <si>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</si>
  <si>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</si>
  <si>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</si>
  <si>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</si>
  <si>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</si>
  <si>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</si>
  <si>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</si>
  <si>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</si>
  <si>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</si>
  <si>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</si>
  <si>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</si>
  <si>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</si>
  <si>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</si>
  <si>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</si>
  <si>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</si>
  <si>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</si>
  <si>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</si>
  <si>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</si>
  <si>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</si>
  <si>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</si>
  <si>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</si>
  <si>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</si>
  <si>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</si>
  <si>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</si>
  <si>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</si>
  <si>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</si>
  <si>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</si>
  <si>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</si>
  <si>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</si>
  <si>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</si>
  <si>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</si>
  <si>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</si>
  <si>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</si>
  <si>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</si>
  <si>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</si>
  <si>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</si>
  <si>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</si>
  <si>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</si>
  <si>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</si>
  <si>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</si>
  <si>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</si>
  <si>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</si>
  <si>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</si>
  <si>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</si>
  <si>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</si>
  <si>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</si>
  <si>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</si>
  <si>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</si>
  <si>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</si>
  <si>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</si>
  <si>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</si>
  <si>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</si>
  <si>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</si>
  <si>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</si>
  <si>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</si>
  <si>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</si>
  <si>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</si>
  <si>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</si>
  <si>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</si>
  <si>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</si>
  <si>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</si>
  <si>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</si>
  <si>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</si>
  <si>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</si>
  <si>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</si>
  <si>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</si>
  <si>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</si>
  <si>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</si>
  <si>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</si>
  <si>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</si>
  <si>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</si>
  <si>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</si>
  <si>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</si>
  <si>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</si>
  <si>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</si>
  <si>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</si>
  <si>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</si>
  <si>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</si>
  <si>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</si>
  <si>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</si>
  <si>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</si>
  <si>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</si>
  <si>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</si>
  <si>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</si>
  <si>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</si>
  <si>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</si>
  <si>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</si>
  <si>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</si>
  <si>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</si>
  <si>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</si>
  <si>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</si>
  <si>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</si>
  <si>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</si>
  <si>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</si>
  <si>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</si>
  <si>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</si>
  <si>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</si>
  <si>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</si>
  <si>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</si>
  <si>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</si>
  <si>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</si>
  <si>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</si>
  <si>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</si>
  <si>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</si>
  <si>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</si>
  <si>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</si>
  <si>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</si>
  <si>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</si>
  <si>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</si>
  <si>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</si>
  <si>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</si>
  <si>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</si>
  <si>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</si>
  <si>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</si>
  <si>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</si>
  <si>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</si>
  <si>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</si>
  <si>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</si>
  <si>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</si>
  <si>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</si>
  <si>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</si>
  <si>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</si>
  <si>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</si>
  <si>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</si>
  <si>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</si>
  <si>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</si>
  <si>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</si>
  <si>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</si>
  <si>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</si>
  <si>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</si>
  <si>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</si>
  <si>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</si>
  <si>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</si>
  <si>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</si>
  <si>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</si>
  <si>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</si>
  <si>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</si>
  <si>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</si>
  <si>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</si>
  <si>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</si>
  <si>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</si>
  <si>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</si>
  <si>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</si>
  <si>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</si>
  <si>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</si>
  <si>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</si>
  <si>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</si>
  <si>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</si>
  <si>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</si>
  <si>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</si>
  <si>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</si>
  <si>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</si>
  <si>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</si>
  <si>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</si>
  <si>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</si>
  <si>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</si>
  <si>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</si>
  <si>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</si>
  <si>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</si>
  <si>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</si>
  <si>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</si>
  <si>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</si>
  <si>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</si>
  <si>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</si>
  <si>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</si>
  <si>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</si>
  <si>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</si>
  <si>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</si>
  <si>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</si>
  <si>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</si>
  <si>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</si>
  <si>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</si>
  <si>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</si>
  <si>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</si>
  <si>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</si>
  <si>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</si>
  <si>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</si>
  <si>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</si>
  <si>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</si>
  <si>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</si>
  <si>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</si>
  <si>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</si>
  <si>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</si>
  <si>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</si>
  <si>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</si>
  <si>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</si>
  <si>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</si>
  <si>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</si>
  <si>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</si>
  <si>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</si>
  <si>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</si>
  <si>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</si>
  <si>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</si>
  <si>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</si>
  <si>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</si>
  <si>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</si>
  <si>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</si>
  <si>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</si>
  <si>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</si>
  <si>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</si>
  <si>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</si>
  <si>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</si>
  <si>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</si>
  <si>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</si>
  <si>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</si>
  <si>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</si>
  <si>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</si>
  <si>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</si>
  <si>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</si>
  <si>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</si>
  <si>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</si>
  <si>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</si>
  <si>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</si>
  <si>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</si>
  <si>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</si>
  <si>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</si>
  <si>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</si>
  <si>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</si>
  <si>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</si>
  <si>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</si>
  <si>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</si>
  <si>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</si>
  <si>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</si>
  <si>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</si>
  <si>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</si>
  <si>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</si>
  <si>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</si>
  <si>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</si>
  <si>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</si>
  <si>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</si>
  <si>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</si>
  <si>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</si>
  <si>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</si>
  <si>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</si>
  <si>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</si>
  <si>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</si>
  <si>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</si>
  <si>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</si>
  <si>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</si>
  <si>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</si>
  <si>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</si>
  <si>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</si>
  <si>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</si>
  <si>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</si>
  <si>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</si>
  <si>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</si>
  <si>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</si>
  <si>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</si>
  <si>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</si>
  <si>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</si>
  <si>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</si>
  <si>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</si>
  <si>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</si>
  <si>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</si>
  <si>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</si>
  <si>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</si>
  <si>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</si>
  <si>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</si>
  <si>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</si>
  <si>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</si>
  <si>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</si>
  <si>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</si>
  <si>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</si>
  <si>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</si>
  <si>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</si>
  <si>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</si>
  <si>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</si>
  <si>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</si>
  <si>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</si>
  <si>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</si>
  <si>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</si>
  <si>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</si>
  <si>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</si>
  <si>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</si>
  <si>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</si>
  <si>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</si>
  <si>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</si>
  <si>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</si>
  <si>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</si>
  <si>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</si>
  <si>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</si>
  <si>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</si>
  <si>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</si>
  <si>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</si>
  <si>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</si>
  <si>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</si>
  <si>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</si>
  <si>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</si>
  <si>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</si>
  <si>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</si>
  <si>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</si>
  <si>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</si>
  <si>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</si>
  <si>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</si>
  <si>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</si>
  <si>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</si>
  <si>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</si>
  <si>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</si>
  <si>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</si>
  <si>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</si>
  <si>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</si>
  <si>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</si>
  <si>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</si>
  <si>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</si>
  <si>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</si>
  <si>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</si>
  <si>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</si>
  <si>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</si>
  <si>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</si>
  <si>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</si>
  <si>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</si>
  <si>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</si>
  <si>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</si>
  <si>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</si>
  <si>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</si>
  <si>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</si>
  <si>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</si>
  <si>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</si>
  <si>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</si>
  <si>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</si>
  <si>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</si>
  <si>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</si>
  <si>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</si>
  <si>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</si>
  <si>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</si>
  <si>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</si>
  <si>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</si>
  <si>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</si>
  <si>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</si>
  <si>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</si>
  <si>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</si>
  <si>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</si>
  <si>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</si>
  <si>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</si>
  <si>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</si>
  <si>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</si>
  <si>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</si>
  <si>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</si>
  <si>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</si>
  <si>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</si>
  <si>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</si>
  <si>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</si>
  <si>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</si>
  <si>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</si>
  <si>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</si>
  <si>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</si>
  <si>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</si>
  <si>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</si>
  <si>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</si>
  <si>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</si>
  <si>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</si>
  <si>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</si>
  <si>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</si>
  <si>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</si>
  <si>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</si>
  <si>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</si>
  <si>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</si>
  <si>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</si>
  <si>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</si>
  <si>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</si>
  <si>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</si>
  <si>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</si>
  <si>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</si>
  <si>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</si>
  <si>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</si>
  <si>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</si>
  <si>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</si>
  <si>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</si>
  <si>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</si>
  <si>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</si>
  <si>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</si>
  <si>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</si>
  <si>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</si>
  <si>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</si>
  <si>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</si>
  <si>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</si>
  <si>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</si>
  <si>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</si>
  <si>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</si>
  <si>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</si>
  <si>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</si>
  <si>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</si>
  <si>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</si>
  <si>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</si>
  <si>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</si>
  <si>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</si>
  <si>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</si>
  <si>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</si>
  <si>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</si>
  <si>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</si>
  <si>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</si>
  <si>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</si>
  <si>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</si>
  <si>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</si>
  <si>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</si>
  <si>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</si>
  <si>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</si>
  <si>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</si>
  <si>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</si>
  <si>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</si>
  <si>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</si>
  <si>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</si>
  <si>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</si>
  <si>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</si>
  <si>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</si>
  <si>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</si>
  <si>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</si>
  <si>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</si>
  <si>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</si>
  <si>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</si>
  <si>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</si>
  <si>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</si>
  <si>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</si>
  <si>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</si>
  <si>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</si>
  <si>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</si>
  <si>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</si>
  <si>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</si>
  <si>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</si>
  <si>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</si>
  <si>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</si>
  <si>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</si>
  <si>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</si>
  <si>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</si>
  <si>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</si>
  <si>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</si>
  <si>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</si>
  <si>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</si>
  <si>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</si>
  <si>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</si>
  <si>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</si>
  <si>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</si>
  <si>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</si>
  <si>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</si>
  <si>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</si>
  <si>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</si>
  <si>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</si>
  <si>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</si>
  <si>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</si>
  <si>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</si>
  <si>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</si>
  <si>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</si>
  <si>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</si>
  <si>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</si>
  <si>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</si>
  <si>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</si>
  <si>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</si>
  <si>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</si>
  <si>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</si>
  <si>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</si>
  <si>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</si>
  <si>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</si>
  <si>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</si>
  <si>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</si>
  <si>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</si>
  <si>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</si>
  <si>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</si>
  <si>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</si>
  <si>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</si>
  <si>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</si>
  <si>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</si>
  <si>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</si>
  <si>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</si>
  <si>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</si>
  <si>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</si>
  <si>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</si>
  <si>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</si>
  <si>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</si>
  <si>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</si>
  <si>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</si>
  <si>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</si>
  <si>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</si>
  <si>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</si>
  <si>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</si>
  <si>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</si>
  <si>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</si>
  <si>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</si>
  <si>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</si>
  <si>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</si>
  <si>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</si>
  <si>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</si>
  <si>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</si>
  <si>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</si>
  <si>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</si>
  <si>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</si>
  <si>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</si>
  <si>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</si>
  <si>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</si>
  <si>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</si>
  <si>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</si>
  <si>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</si>
  <si>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</si>
  <si>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</si>
  <si>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</si>
  <si>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</si>
  <si>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</si>
  <si>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</si>
  <si>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</si>
  <si>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</si>
  <si>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</si>
  <si>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</si>
  <si>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</si>
  <si>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</si>
  <si>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</si>
  <si>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</si>
  <si>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</si>
  <si>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</si>
  <si>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</si>
  <si>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</si>
  <si>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</si>
  <si>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</si>
  <si>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</si>
  <si>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</si>
  <si>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</si>
  <si>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</si>
  <si>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</si>
  <si>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</si>
  <si>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</si>
  <si>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</si>
  <si>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</si>
  <si>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</si>
  <si>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</si>
  <si>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</si>
  <si>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</si>
  <si>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</si>
  <si>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</si>
  <si>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</si>
  <si>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</si>
  <si>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</si>
  <si>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</si>
  <si>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</si>
  <si>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</si>
  <si>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</si>
  <si>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</si>
  <si>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</si>
  <si>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</si>
  <si>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</si>
  <si>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</si>
  <si>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</si>
  <si>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</si>
  <si>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</si>
  <si>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</si>
  <si>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</si>
  <si>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</si>
  <si>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</si>
  <si>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</si>
  <si>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</si>
  <si>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</si>
  <si>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</si>
  <si>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</si>
  <si>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</si>
  <si>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</si>
  <si>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</si>
  <si>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</si>
  <si>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</si>
  <si>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</si>
  <si>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</si>
  <si>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</si>
  <si>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</si>
  <si>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</si>
  <si>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</si>
  <si>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</si>
  <si>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</si>
  <si>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</si>
  <si>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</si>
  <si>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</si>
  <si>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</si>
  <si>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</si>
  <si>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</si>
  <si>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</si>
  <si>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</si>
  <si>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</si>
  <si>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</si>
  <si>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</si>
  <si>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</si>
  <si>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</si>
  <si>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</si>
  <si>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</si>
  <si>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</si>
  <si>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</si>
  <si>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</si>
  <si>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</si>
  <si>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</si>
  <si>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</si>
  <si>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</si>
  <si>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</si>
  <si>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</si>
  <si>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</si>
  <si>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</si>
  <si>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</si>
  <si>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</si>
  <si>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</si>
  <si>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</si>
  <si>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</si>
  <si>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</si>
  <si>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</si>
  <si>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</si>
  <si>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</si>
  <si>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</si>
  <si>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</si>
  <si>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</si>
  <si>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</si>
  <si>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</si>
  <si>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</si>
  <si>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</si>
  <si>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</si>
  <si>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</si>
  <si>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</si>
  <si>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</si>
  <si>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</si>
  <si>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</si>
  <si>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</si>
  <si>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</si>
  <si>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</si>
  <si>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</si>
  <si>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</si>
  <si>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</si>
  <si>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</si>
  <si>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</si>
  <si>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</si>
  <si>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</si>
  <si>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</si>
  <si>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</si>
  <si>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</si>
  <si>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</si>
  <si>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</si>
  <si>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</si>
  <si>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</si>
  <si>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</si>
  <si>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</si>
  <si>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</si>
  <si>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</si>
  <si>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</si>
  <si>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</si>
  <si>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</si>
  <si>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</si>
  <si>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</si>
  <si>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</si>
  <si>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</si>
  <si>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</si>
  <si>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</si>
  <si>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</si>
  <si>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</si>
  <si>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</si>
  <si>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</si>
  <si>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</si>
  <si>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</si>
  <si>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</si>
  <si>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</si>
  <si>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</si>
  <si>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</si>
  <si>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</si>
  <si>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</si>
  <si>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</si>
  <si>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</si>
  <si>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</si>
  <si>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</si>
  <si>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</si>
  <si>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</si>
  <si>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</si>
  <si>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</si>
  <si>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</si>
  <si>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</si>
  <si>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</si>
  <si>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</si>
  <si>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</si>
  <si>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</si>
  <si>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</si>
  <si>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</si>
  <si>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</si>
  <si>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</si>
  <si>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</si>
  <si>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</si>
  <si>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</si>
  <si>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</si>
  <si>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</si>
  <si>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</si>
  <si>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</si>
  <si>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</si>
  <si>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</si>
  <si>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</si>
  <si>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</si>
  <si>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</si>
  <si>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</si>
  <si>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</si>
  <si>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</si>
  <si>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</si>
  <si>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</si>
  <si>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</si>
  <si>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</si>
  <si>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</si>
  <si>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</si>
  <si>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</si>
  <si>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</si>
  <si>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</si>
  <si>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</si>
  <si>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</si>
  <si>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</si>
  <si>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</si>
  <si>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</si>
  <si>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</si>
  <si>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</si>
  <si>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</si>
  <si>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</si>
  <si>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</si>
  <si>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</si>
  <si>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</si>
  <si>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</si>
  <si>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</si>
  <si>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</si>
  <si>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</si>
  <si>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</si>
  <si>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</si>
  <si>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</si>
  <si>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</si>
  <si>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</si>
  <si>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</si>
  <si>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</si>
  <si>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</si>
  <si>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</si>
  <si>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</si>
  <si>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</si>
  <si>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</si>
  <si>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</si>
  <si>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</si>
  <si>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</si>
  <si>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</si>
  <si>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</si>
  <si>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</si>
  <si>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</si>
  <si>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</si>
  <si>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</si>
  <si>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</si>
  <si>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</si>
  <si>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</si>
  <si>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</si>
  <si>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</si>
  <si>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</si>
  <si>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</si>
  <si>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</si>
  <si>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</si>
  <si>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</si>
  <si>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</si>
  <si>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</si>
  <si>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</si>
  <si>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</si>
  <si>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</si>
  <si>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</si>
  <si>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</si>
  <si>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</si>
  <si>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</si>
  <si>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</si>
  <si>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</si>
  <si>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</si>
  <si>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</si>
  <si>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</si>
  <si>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</si>
  <si>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</si>
  <si>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</si>
  <si>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</si>
  <si>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</si>
  <si>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</si>
  <si>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</si>
  <si>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</si>
  <si>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</si>
  <si>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</si>
  <si>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</si>
  <si>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</si>
  <si>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</si>
  <si>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</si>
  <si>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</si>
  <si>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</si>
  <si>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</si>
  <si>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</si>
  <si>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</si>
  <si>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</si>
  <si>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</si>
  <si>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</si>
  <si>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</si>
  <si>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</si>
  <si>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</si>
  <si>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</si>
  <si>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</si>
  <si>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</si>
  <si>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</si>
  <si>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</si>
  <si>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</si>
  <si>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</si>
  <si>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</si>
  <si>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</si>
  <si>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</si>
  <si>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</si>
  <si>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</si>
  <si>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</si>
  <si>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</si>
  <si>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</si>
  <si>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</si>
  <si>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</si>
  <si>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</si>
  <si>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</si>
  <si>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</si>
  <si>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</si>
  <si>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</si>
  <si>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</si>
  <si>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</si>
  <si>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</si>
  <si>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</si>
  <si>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</si>
  <si>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</si>
  <si>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</si>
  <si>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</si>
  <si>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</si>
  <si>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</si>
  <si>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</si>
  <si>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</si>
  <si>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</si>
  <si>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</si>
  <si>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</si>
  <si>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</si>
  <si>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</si>
  <si>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</si>
  <si>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</si>
  <si>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</si>
  <si>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</si>
  <si>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</si>
  <si>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</si>
  <si>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</si>
  <si>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</si>
  <si>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</si>
  <si>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</si>
  <si>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</si>
  <si>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</si>
  <si>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</si>
  <si>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</si>
  <si>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</si>
  <si>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</si>
  <si>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</si>
  <si>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</si>
  <si>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</si>
  <si>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</si>
  <si>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</si>
  <si>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</si>
  <si>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</si>
  <si>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</si>
  <si>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</si>
  <si>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</si>
  <si>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</si>
  <si>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</si>
  <si>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</si>
  <si>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</si>
  <si>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</si>
  <si>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</si>
  <si>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</si>
  <si>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</si>
  <si>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</si>
  <si>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</si>
  <si>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</si>
  <si>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</si>
  <si>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</si>
  <si>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</si>
  <si>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</si>
  <si>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</si>
  <si>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</si>
  <si>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</si>
  <si>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</si>
  <si>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</si>
  <si>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</si>
  <si>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</si>
  <si>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</si>
  <si>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</si>
  <si>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</si>
  <si>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</si>
  <si>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</si>
  <si>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</si>
  <si>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</si>
  <si>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</si>
  <si>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</si>
  <si>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</si>
  <si>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</si>
  <si>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</si>
  <si>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</si>
  <si>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</si>
  <si>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</si>
  <si>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</si>
  <si>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</si>
  <si>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</si>
  <si>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</si>
  <si>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</si>
  <si>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</si>
  <si>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</si>
  <si>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</si>
  <si>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</si>
  <si>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</si>
  <si>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</si>
  <si>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</si>
  <si>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</si>
  <si>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</si>
  <si>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</si>
  <si>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</si>
  <si>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</si>
  <si>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</si>
  <si>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</si>
  <si>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</si>
  <si>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</si>
  <si>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</si>
  <si>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</si>
  <si>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</si>
  <si>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</si>
  <si>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</si>
  <si>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</si>
  <si>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</si>
  <si>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</si>
  <si>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</si>
  <si>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</si>
  <si>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</si>
  <si>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</si>
  <si>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</si>
  <si>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</si>
  <si>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</si>
  <si>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</si>
  <si>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</si>
  <si>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</si>
  <si>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</si>
  <si>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</si>
  <si>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</si>
  <si>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</si>
  <si>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</si>
  <si>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</si>
  <si>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</si>
  <si>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</si>
  <si>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</si>
  <si>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</si>
  <si>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</si>
  <si>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</si>
  <si>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</si>
  <si>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</si>
  <si>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</si>
  <si>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</si>
  <si>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</si>
  <si>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</si>
  <si>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</si>
  <si>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</si>
  <si>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</si>
  <si>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</si>
  <si>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</si>
  <si>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</si>
  <si>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</si>
  <si>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</si>
  <si>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</si>
  <si>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</si>
  <si>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</si>
  <si>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</si>
  <si>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</si>
  <si>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</si>
  <si>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</si>
  <si>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</si>
  <si>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</si>
  <si>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</si>
  <si>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</si>
  <si>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</si>
  <si>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</si>
  <si>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</si>
  <si>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</si>
  <si>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</si>
  <si>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</si>
  <si>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</si>
  <si>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</si>
  <si>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</si>
  <si>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</si>
  <si>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</si>
  <si>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</si>
  <si>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</si>
  <si>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</si>
  <si>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</si>
  <si>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</si>
  <si>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</si>
  <si>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</si>
  <si>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</si>
  <si>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</si>
  <si>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</si>
  <si>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</si>
  <si>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</si>
  <si>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</si>
  <si>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</si>
  <si>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</si>
  <si>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</si>
  <si>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</si>
  <si>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</si>
  <si>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</si>
  <si>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</si>
  <si>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</si>
  <si>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</si>
  <si>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</si>
  <si>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</si>
  <si>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</si>
  <si>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</si>
  <si>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</si>
  <si>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</si>
  <si>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</si>
  <si>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</si>
  <si>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</si>
  <si>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</si>
  <si>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</si>
  <si>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</si>
  <si>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</si>
  <si>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</si>
  <si>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</si>
  <si>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</si>
  <si>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</si>
  <si>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</si>
  <si>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</si>
  <si>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</si>
  <si>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</si>
  <si>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</si>
  <si>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</si>
  <si>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</si>
  <si>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</si>
  <si>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</si>
  <si>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</si>
  <si>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</si>
  <si>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</si>
  <si>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</si>
  <si>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</si>
  <si>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</si>
  <si>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</si>
  <si>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</si>
  <si>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</si>
  <si>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</si>
  <si>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</si>
  <si>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</si>
  <si>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</si>
  <si>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</si>
  <si>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</si>
  <si>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</si>
  <si>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</si>
  <si>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</si>
  <si>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</si>
  <si>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</si>
  <si>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</si>
  <si>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</si>
  <si>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</si>
  <si>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</si>
  <si>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</si>
  <si>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</si>
  <si>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</si>
  <si>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</si>
  <si>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</si>
  <si>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</si>
  <si>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</si>
  <si>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</si>
  <si>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</si>
  <si>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</si>
  <si>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</si>
  <si>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</si>
  <si>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</si>
  <si>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</si>
  <si>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</si>
  <si>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</si>
  <si>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</si>
  <si>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</si>
  <si>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</si>
  <si>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</si>
  <si>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</si>
  <si>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</si>
  <si>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</si>
  <si>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</si>
  <si>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</si>
  <si>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</si>
  <si>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</si>
  <si>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</si>
  <si>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</si>
  <si>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</si>
  <si>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</si>
  <si>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</si>
  <si>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</si>
  <si>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</si>
  <si>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</si>
  <si>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</si>
  <si>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</si>
  <si>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</si>
  <si>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</si>
  <si>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</si>
  <si>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</si>
  <si>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</si>
  <si>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</si>
  <si>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</si>
  <si>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</si>
  <si>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</si>
  <si>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</si>
  <si>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</si>
  <si>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</si>
  <si>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</si>
  <si>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</si>
  <si>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</si>
  <si>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</si>
  <si>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</si>
  <si>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</si>
  <si>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</si>
  <si>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</si>
  <si>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</si>
  <si>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</si>
  <si>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</si>
  <si>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</si>
  <si>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</si>
  <si>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</si>
  <si>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</si>
  <si>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</si>
  <si>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</si>
  <si>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</si>
  <si>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</si>
  <si>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</si>
  <si>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</si>
  <si>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</si>
  <si>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</si>
  <si>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</si>
  <si>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</si>
  <si>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</si>
  <si>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</si>
  <si>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</si>
  <si>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</si>
  <si>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</si>
  <si>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</si>
  <si>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</si>
  <si>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</si>
  <si>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</si>
  <si>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</si>
  <si>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</si>
  <si>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</si>
  <si>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</si>
  <si>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</si>
  <si>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</si>
  <si>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</si>
  <si>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</si>
  <si>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</si>
  <si>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</si>
  <si>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</si>
  <si>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</si>
  <si>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</si>
  <si>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</si>
  <si>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</si>
  <si>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</si>
  <si>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</si>
  <si>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</si>
  <si>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</si>
  <si>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</si>
  <si>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</si>
  <si>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</si>
  <si>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</si>
  <si>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</si>
  <si>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</si>
  <si>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</si>
  <si>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</si>
  <si>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</si>
  <si>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</si>
  <si>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</si>
  <si>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</si>
  <si>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</si>
  <si>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</si>
  <si>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</si>
  <si>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</si>
  <si>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</si>
  <si>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</si>
  <si>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</si>
  <si>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</si>
  <si>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</si>
  <si>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</si>
  <si>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</si>
  <si>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</si>
  <si>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</si>
  <si>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</si>
  <si>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</si>
  <si>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</si>
  <si>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</si>
  <si>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</si>
  <si>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</si>
  <si>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</si>
  <si>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</si>
  <si>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</si>
  <si>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</si>
  <si>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</si>
  <si>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</si>
  <si>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</si>
  <si>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</si>
  <si>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</si>
  <si>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</si>
  <si>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</si>
  <si>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</si>
  <si>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</si>
  <si>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</si>
  <si>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</si>
  <si>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</si>
  <si>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</si>
  <si>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</si>
  <si>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</si>
  <si>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</si>
  <si>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</si>
  <si>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</si>
  <si>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</si>
  <si>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</si>
  <si>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</si>
  <si>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</si>
  <si>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</si>
  <si>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</si>
  <si>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</si>
  <si>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</si>
  <si>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</si>
  <si>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</si>
  <si>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</si>
  <si>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</si>
  <si>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</si>
  <si>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</si>
  <si>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</si>
  <si>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</si>
  <si>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</si>
  <si>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</si>
  <si>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</si>
  <si>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</si>
  <si>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</si>
  <si>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</si>
  <si>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</si>
  <si>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</si>
  <si>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</si>
  <si>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</si>
  <si>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</si>
  <si>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</si>
  <si>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</si>
  <si>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</si>
  <si>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</si>
  <si>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</si>
  <si>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</si>
  <si>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</si>
  <si>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</si>
  <si>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</si>
  <si>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</si>
  <si>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</si>
  <si>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</si>
  <si>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</si>
  <si>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</si>
  <si>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</si>
  <si>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</si>
  <si>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</si>
  <si>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</si>
  <si>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</si>
  <si>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</si>
  <si>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</si>
  <si>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</si>
  <si>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</si>
  <si>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</si>
  <si>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</si>
  <si>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</si>
  <si>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</si>
  <si>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</si>
  <si>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</si>
  <si>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</si>
  <si>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</si>
  <si>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</si>
  <si>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</si>
  <si>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</si>
  <si>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</si>
  <si>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</si>
  <si>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</si>
  <si>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</si>
  <si>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</si>
  <si>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</si>
  <si>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</si>
  <si>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</si>
  <si>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</si>
  <si>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</si>
  <si>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</si>
  <si>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</si>
  <si>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</si>
  <si>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</si>
  <si>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</si>
  <si>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</si>
  <si>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</si>
  <si>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</si>
  <si>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</si>
  <si>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</si>
  <si>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</si>
  <si>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</si>
  <si>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</si>
  <si>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</si>
  <si>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</si>
  <si>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</si>
  <si>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</si>
  <si>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</si>
  <si>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</si>
  <si>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</si>
  <si>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</si>
  <si>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</si>
  <si>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</si>
  <si>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</si>
  <si>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</si>
  <si>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</si>
  <si>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</si>
  <si>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</si>
  <si>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</si>
  <si>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</si>
  <si>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</si>
  <si>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</si>
  <si>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</si>
  <si>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</si>
  <si>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</si>
  <si>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</si>
  <si>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</si>
  <si>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</si>
  <si>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</si>
  <si>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</si>
  <si>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</si>
  <si>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</si>
  <si>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</si>
  <si>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</si>
  <si>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</si>
  <si>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</si>
  <si>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</si>
  <si>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</si>
  <si>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</si>
  <si>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</si>
  <si>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</si>
  <si>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</si>
  <si>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</si>
  <si>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</si>
  <si>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</si>
  <si>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</si>
  <si>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</si>
  <si>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</si>
  <si>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</si>
  <si>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</si>
  <si>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</si>
  <si>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</si>
  <si>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</si>
  <si>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</si>
  <si>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</si>
  <si>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</si>
  <si>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</si>
  <si>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</si>
  <si>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</si>
  <si>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</si>
  <si>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</si>
  <si>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</si>
  <si>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</si>
  <si>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</si>
  <si>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</si>
  <si>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</si>
  <si>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</si>
  <si>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</si>
  <si>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</si>
  <si>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</si>
  <si>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</si>
  <si>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</si>
  <si>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</si>
  <si>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</si>
  <si>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</si>
  <si>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</si>
  <si>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</si>
  <si>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</si>
  <si>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</si>
  <si>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</si>
  <si>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</si>
  <si>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</si>
  <si>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</si>
  <si>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</si>
  <si>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</si>
  <si>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</si>
  <si>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</si>
  <si>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</si>
  <si>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</si>
  <si>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</si>
  <si>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</si>
  <si>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</si>
  <si>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</si>
  <si>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</si>
  <si>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</si>
  <si>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</si>
  <si>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</si>
  <si>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</si>
  <si>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</si>
  <si>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</si>
  <si>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</si>
  <si>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</si>
  <si>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</si>
  <si>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</si>
  <si>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</si>
  <si>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</si>
  <si>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</si>
  <si>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</si>
  <si>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</si>
  <si>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</si>
  <si>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</si>
  <si>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</si>
  <si>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</si>
  <si>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</si>
  <si>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</si>
  <si>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</si>
  <si>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</si>
  <si>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</si>
  <si>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</si>
  <si>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</si>
  <si>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</si>
  <si>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</si>
  <si>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</si>
  <si>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</si>
  <si>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</si>
  <si>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</si>
  <si>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</si>
  <si>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</si>
  <si>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</si>
  <si>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</si>
  <si>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</si>
  <si>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</si>
  <si>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</si>
  <si>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</si>
  <si>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</si>
  <si>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</si>
  <si>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</si>
  <si>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</si>
  <si>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</si>
  <si>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</si>
  <si>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</si>
  <si>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</si>
  <si>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</si>
  <si>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</si>
  <si>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</si>
  <si>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</si>
  <si>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</si>
  <si>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</si>
  <si>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</si>
  <si>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</si>
  <si>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</si>
  <si>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</si>
  <si>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</si>
  <si>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</si>
  <si>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</si>
  <si>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</si>
  <si>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</si>
  <si>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</si>
  <si>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</si>
  <si>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</si>
  <si>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</si>
  <si>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</si>
  <si>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</si>
  <si>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</si>
  <si>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</si>
  <si>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</si>
  <si>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</si>
  <si>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</si>
  <si>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</si>
  <si>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</si>
  <si>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</si>
  <si>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</si>
  <si>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</si>
  <si>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</si>
  <si>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</si>
  <si>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</si>
  <si>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</si>
  <si>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</si>
  <si>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</si>
  <si>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</si>
  <si>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</si>
  <si>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</si>
  <si>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</si>
  <si>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</si>
  <si>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</si>
  <si>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</si>
  <si>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</si>
  <si>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</si>
  <si>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</si>
  <si>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</si>
  <si>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</si>
  <si>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</si>
  <si>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</si>
  <si>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</si>
  <si>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</si>
  <si>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</si>
  <si>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</si>
  <si>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</si>
  <si>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</si>
  <si>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</si>
  <si>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</si>
  <si>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</si>
  <si>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</si>
  <si>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</si>
  <si>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</si>
  <si>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</si>
  <si>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</si>
  <si>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</si>
  <si>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</si>
  <si>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</si>
  <si>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</si>
  <si>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</si>
  <si>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</si>
  <si>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</si>
  <si>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</si>
  <si>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</si>
  <si>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</si>
  <si>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</si>
  <si>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</si>
  <si>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</si>
  <si>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</si>
  <si>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</si>
  <si>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</si>
  <si>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</si>
  <si>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</si>
  <si>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</si>
  <si>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</si>
  <si>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</si>
  <si>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</si>
  <si>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</si>
  <si>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</si>
  <si>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</si>
  <si>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</si>
  <si>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</si>
  <si>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</si>
  <si>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</si>
  <si>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</si>
  <si>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</si>
  <si>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</si>
  <si>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</si>
  <si>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</si>
  <si>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</si>
  <si>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</si>
  <si>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</si>
  <si>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</si>
  <si>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</si>
  <si>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</si>
  <si>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</si>
  <si>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</si>
  <si>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</si>
  <si>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</si>
  <si>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</si>
  <si>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</si>
  <si>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</si>
  <si>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</si>
  <si>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</si>
  <si>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</si>
  <si>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</si>
  <si>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</si>
  <si>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</si>
  <si>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</si>
  <si>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</si>
  <si>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</si>
  <si>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</si>
  <si>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</si>
  <si>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</si>
  <si>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</si>
  <si>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</si>
  <si>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</si>
  <si>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</si>
  <si>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</si>
  <si>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</si>
  <si>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</si>
  <si>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</si>
  <si>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</si>
  <si>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</si>
  <si>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</si>
  <si>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</si>
  <si>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</si>
  <si>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</si>
  <si>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</si>
  <si>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</si>
  <si>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</si>
  <si>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</si>
  <si>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</si>
  <si>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</si>
  <si>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</si>
  <si>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</si>
  <si>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</si>
  <si>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</si>
  <si>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</si>
  <si>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</si>
  <si>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</si>
  <si>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</si>
  <si>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</si>
  <si>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</si>
  <si>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</si>
  <si>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</si>
  <si>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</si>
  <si>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</si>
  <si>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</si>
  <si>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</si>
  <si>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</si>
  <si>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</si>
  <si>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</si>
  <si>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</si>
  <si>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</si>
  <si>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</si>
  <si>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</si>
  <si>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</si>
  <si>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</si>
  <si>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</si>
  <si>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</si>
  <si>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</si>
  <si>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</si>
  <si>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</si>
  <si>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</si>
  <si>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</si>
  <si>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</si>
  <si>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</si>
  <si>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</si>
  <si>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</si>
  <si>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</si>
  <si>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</si>
  <si>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</si>
  <si>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</si>
  <si>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</si>
  <si>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</si>
  <si>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</si>
  <si>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</si>
  <si>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</si>
  <si>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</si>
  <si>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</si>
  <si>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</si>
  <si>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</si>
  <si>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</si>
  <si>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</si>
  <si>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</si>
  <si>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</si>
  <si>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</si>
  <si>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</si>
  <si>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</si>
  <si>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</si>
  <si>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</si>
  <si>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</si>
  <si>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</si>
  <si>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</si>
  <si>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</si>
  <si>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</si>
  <si>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</si>
  <si>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</si>
  <si>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</si>
  <si>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</si>
  <si>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</si>
  <si>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</si>
  <si>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</si>
  <si>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</si>
  <si>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</si>
  <si>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</si>
  <si>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</si>
  <si>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</si>
  <si>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</si>
  <si>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</si>
  <si>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</si>
  <si>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</si>
  <si>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</si>
  <si>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</si>
  <si>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</si>
  <si>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</si>
  <si>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</si>
  <si>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</si>
  <si>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</si>
  <si>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</si>
  <si>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</si>
  <si>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</si>
  <si>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</si>
  <si>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</si>
  <si>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</si>
  <si>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</si>
  <si>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</si>
  <si>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</si>
  <si>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</si>
  <si>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</si>
  <si>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</si>
  <si>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</si>
  <si>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</si>
  <si>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</si>
  <si>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</si>
  <si>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</si>
  <si>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</si>
  <si>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</si>
  <si>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</si>
  <si>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</si>
  <si>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</si>
  <si>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</si>
  <si>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</si>
  <si>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</si>
  <si>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</si>
  <si>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</si>
  <si>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</si>
  <si>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</si>
  <si>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</si>
  <si>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</si>
  <si>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</si>
  <si>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</si>
  <si>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</si>
  <si>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</si>
  <si>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</si>
  <si>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</si>
  <si>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</si>
  <si>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</si>
  <si>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</si>
  <si>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</si>
  <si>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</si>
  <si>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</si>
  <si>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</si>
  <si>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</si>
  <si>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</si>
  <si>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</si>
  <si>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</si>
  <si>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</si>
  <si>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</si>
  <si>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</si>
  <si>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</si>
  <si>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</si>
  <si>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</si>
  <si>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</si>
  <si>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</si>
  <si>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</si>
  <si>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</si>
  <si>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</si>
  <si>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</si>
  <si>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</si>
  <si>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</si>
  <si>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</si>
  <si>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</si>
  <si>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</si>
  <si>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</si>
  <si>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</si>
  <si>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</si>
  <si>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</si>
  <si>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</si>
  <si>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</si>
  <si>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</si>
  <si>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</si>
  <si>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</si>
  <si>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</si>
  <si>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</si>
  <si>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</si>
  <si>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</si>
  <si>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</si>
  <si>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</si>
  <si>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</si>
  <si>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</si>
  <si>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</si>
  <si>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</si>
  <si>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</si>
  <si>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</si>
  <si>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</si>
  <si>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</si>
  <si>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</si>
  <si>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</si>
  <si>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</si>
  <si>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</si>
  <si>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</si>
  <si>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</si>
  <si>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</si>
  <si>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</si>
  <si>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</si>
  <si>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</si>
  <si>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</si>
  <si>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</si>
  <si>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</si>
  <si>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</si>
  <si>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</si>
  <si>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</si>
  <si>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</si>
  <si>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</si>
  <si>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</si>
  <si>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</si>
  <si>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</si>
  <si>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</si>
  <si>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</si>
  <si>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</si>
  <si>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</si>
  <si>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</si>
  <si>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</si>
  <si>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</si>
  <si>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</si>
  <si>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</si>
  <si>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</si>
  <si>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</si>
  <si>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</si>
  <si>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</si>
  <si>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</si>
  <si>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</si>
  <si>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</si>
  <si>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</si>
  <si>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</si>
  <si>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</si>
  <si>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</si>
  <si>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</si>
  <si>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</si>
  <si>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</si>
  <si>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</si>
  <si>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</si>
  <si>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</si>
  <si>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</si>
  <si>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</si>
  <si>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</si>
  <si>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</si>
  <si>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</si>
  <si>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</si>
  <si>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</si>
  <si>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</si>
  <si>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</si>
  <si>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</si>
  <si>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</si>
  <si>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</si>
  <si>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</si>
  <si>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</si>
  <si>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</si>
  <si>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</si>
  <si>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</si>
  <si>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</si>
  <si>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</si>
  <si>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</si>
  <si>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</si>
  <si>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</si>
  <si>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</si>
  <si>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</si>
  <si>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</si>
  <si>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</si>
  <si>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</si>
  <si>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</si>
  <si>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</si>
  <si>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</si>
  <si>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</si>
  <si>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</si>
  <si>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</si>
  <si>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</si>
  <si>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</si>
  <si>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</si>
  <si>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</si>
  <si>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</si>
  <si>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</si>
  <si>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</si>
  <si>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</si>
  <si>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</si>
  <si>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</si>
  <si>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</si>
  <si>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</si>
  <si>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</si>
  <si>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</si>
  <si>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</si>
  <si>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</si>
  <si>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</si>
  <si>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</si>
  <si>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</si>
  <si>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</si>
  <si>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</si>
  <si>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</si>
  <si>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</si>
  <si>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</si>
  <si>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</si>
  <si>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</si>
  <si>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</si>
  <si>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</si>
  <si>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</si>
  <si>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</si>
  <si>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</si>
  <si>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</si>
  <si>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</si>
  <si>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</si>
  <si>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</si>
  <si>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</si>
  <si>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</si>
  <si>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</si>
  <si>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</si>
  <si>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</si>
  <si>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</si>
  <si>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</si>
  <si>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</si>
  <si>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</si>
  <si>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</si>
  <si>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</si>
  <si>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</si>
  <si>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</si>
  <si>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</si>
  <si>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</si>
  <si>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</si>
  <si>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</si>
  <si>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</si>
  <si>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</si>
  <si>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</si>
  <si>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</si>
  <si>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</si>
  <si>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</si>
  <si>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</si>
  <si>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</si>
  <si>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</si>
  <si>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</si>
  <si>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</si>
  <si>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</si>
  <si>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</si>
  <si>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</si>
  <si>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</si>
  <si>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</si>
  <si>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</si>
  <si>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</si>
  <si>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</si>
  <si>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</si>
  <si>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</si>
  <si>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</si>
  <si>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</si>
  <si>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</si>
  <si>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</si>
  <si>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</si>
  <si>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</si>
  <si>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</si>
  <si>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</si>
  <si>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</si>
  <si>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</si>
  <si>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</si>
  <si>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</si>
  <si>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</si>
  <si>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</si>
  <si>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</si>
  <si>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</si>
  <si>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</si>
  <si>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</si>
  <si>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</si>
  <si>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</si>
  <si>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</si>
  <si>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</si>
  <si>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</si>
  <si>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</si>
  <si>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</si>
  <si>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</si>
  <si>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</si>
  <si>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</si>
  <si>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</si>
  <si>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</si>
  <si>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</si>
  <si>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</si>
  <si>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</si>
  <si>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</si>
  <si>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</si>
  <si>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</si>
  <si>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</si>
  <si>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</si>
  <si>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</si>
  <si>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</si>
  <si>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</si>
  <si>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</si>
  <si>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</si>
  <si>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</si>
  <si>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</si>
  <si>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</si>
  <si>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</si>
  <si>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</si>
  <si>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</si>
  <si>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</si>
  <si>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</si>
  <si>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</si>
  <si>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</si>
  <si>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</si>
  <si>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</si>
  <si>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</si>
  <si>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</si>
  <si>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</si>
  <si>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</si>
  <si>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</si>
  <si>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</si>
  <si>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</si>
  <si>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</si>
  <si>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</si>
  <si>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</si>
  <si>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</si>
  <si>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</si>
  <si>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</si>
  <si>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</si>
  <si>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</si>
  <si>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</si>
  <si>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</si>
  <si>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</si>
  <si>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</si>
  <si>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</si>
  <si>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</si>
  <si>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</si>
  <si>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</si>
  <si>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</si>
  <si>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</si>
  <si>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</si>
  <si>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</si>
  <si>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</si>
  <si>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</si>
  <si>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</si>
  <si>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</si>
  <si>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</si>
  <si>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</si>
  <si>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</si>
  <si>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</si>
  <si>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</si>
  <si>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</si>
  <si>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</si>
  <si>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</si>
  <si>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</si>
  <si>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</si>
  <si>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</si>
  <si>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</si>
  <si>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</si>
  <si>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</si>
  <si>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</si>
  <si>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</si>
  <si>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</si>
  <si>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</si>
  <si>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</si>
  <si>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</si>
  <si>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</si>
  <si>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</si>
  <si>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</si>
  <si>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</si>
  <si>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</si>
  <si>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</si>
  <si>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</si>
  <si>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</si>
  <si>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</si>
  <si>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</si>
  <si>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</si>
  <si>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</si>
  <si>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</si>
  <si>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</si>
  <si>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</si>
  <si>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</si>
  <si>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</si>
  <si>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</si>
  <si>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</si>
  <si>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</si>
  <si>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</si>
  <si>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</si>
  <si>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</si>
  <si>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</si>
  <si>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</si>
  <si>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</si>
  <si>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</si>
  <si>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</si>
  <si>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</si>
  <si>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</si>
  <si>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</si>
  <si>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</si>
  <si>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</si>
  <si>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</si>
  <si>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</si>
  <si>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</si>
  <si>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</si>
  <si>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</si>
  <si>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</si>
  <si>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</si>
  <si>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</si>
  <si>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</si>
  <si>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</si>
  <si>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</si>
  <si>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</si>
  <si>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</si>
  <si>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</si>
  <si>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</si>
  <si>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</si>
  <si>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</si>
  <si>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</si>
  <si>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</si>
  <si>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</si>
  <si>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</si>
  <si>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</si>
  <si>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</si>
  <si>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</si>
  <si>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</si>
  <si>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</si>
  <si>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</si>
  <si>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</si>
  <si>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</si>
  <si>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</si>
  <si>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</si>
  <si>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</si>
  <si>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</si>
  <si>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</si>
  <si>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</si>
  <si>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</si>
  <si>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</si>
  <si>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</si>
  <si>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</si>
  <si>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</si>
  <si>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</si>
  <si>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</si>
  <si>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</si>
  <si>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</si>
  <si>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</si>
  <si>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</si>
  <si>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</si>
  <si>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</si>
  <si>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</si>
  <si>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</si>
  <si>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</si>
  <si>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</si>
  <si>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</si>
  <si>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</si>
  <si>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</si>
  <si>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</si>
  <si>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</si>
  <si>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</si>
  <si>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</si>
  <si>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</si>
  <si>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</si>
  <si>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</si>
  <si>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</si>
  <si>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</si>
  <si>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</si>
  <si>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</si>
  <si>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</si>
  <si>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</si>
  <si>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</si>
  <si>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</si>
  <si>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</si>
  <si>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</si>
  <si>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</si>
  <si>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</si>
  <si>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</si>
  <si>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</si>
  <si>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</si>
  <si>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</si>
  <si>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</si>
  <si>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</si>
  <si>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</si>
  <si>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</si>
  <si>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</si>
  <si>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</si>
  <si>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</si>
  <si>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</si>
  <si>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</si>
  <si>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</si>
  <si>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</si>
  <si>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</si>
  <si>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</si>
  <si>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</si>
  <si>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</si>
  <si>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</si>
  <si>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</si>
  <si>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</si>
  <si>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</si>
  <si>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</si>
  <si>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</si>
  <si>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</si>
  <si>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</si>
  <si>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</si>
  <si>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</si>
  <si>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</si>
  <si>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</si>
  <si>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</si>
  <si>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</si>
  <si>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</si>
  <si>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</si>
  <si>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</si>
  <si>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</si>
  <si>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</si>
  <si>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</si>
  <si>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</si>
  <si>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</si>
  <si>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</si>
  <si>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</si>
  <si>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</si>
  <si>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</si>
  <si>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</si>
  <si>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</si>
  <si>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</si>
  <si>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</si>
  <si>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</si>
  <si>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</si>
  <si>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</si>
  <si>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</si>
  <si>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</si>
  <si>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</si>
  <si>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</si>
  <si>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</si>
  <si>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</si>
  <si>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</si>
  <si>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</si>
  <si>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</si>
  <si>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</si>
  <si>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</si>
  <si>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</si>
  <si>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</si>
  <si>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</si>
  <si>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</si>
  <si>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</si>
  <si>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</si>
  <si>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</si>
  <si>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</si>
  <si>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</si>
  <si>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</si>
  <si>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</si>
  <si>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</si>
  <si>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</si>
  <si>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</si>
  <si>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</si>
  <si>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</si>
  <si>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</si>
  <si>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</si>
  <si>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</si>
  <si>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</si>
  <si>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</si>
  <si>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</si>
  <si>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</si>
  <si>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</si>
  <si>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</si>
  <si>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</si>
  <si>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</si>
  <si>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</si>
  <si>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</si>
  <si>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</si>
  <si>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</si>
  <si>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</si>
  <si>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</si>
  <si>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</si>
  <si>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</si>
  <si>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</si>
  <si>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</si>
  <si>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</si>
  <si>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</si>
  <si>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</si>
  <si>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</si>
  <si>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</si>
  <si>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</si>
  <si>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</si>
  <si>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</si>
  <si>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</si>
  <si>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</si>
  <si>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</si>
  <si>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</si>
  <si>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</si>
  <si>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</si>
  <si>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</si>
  <si>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</si>
  <si>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</si>
  <si>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</si>
  <si>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</si>
  <si>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</si>
  <si>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</si>
  <si>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</si>
  <si>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</si>
  <si>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</si>
  <si>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</si>
  <si>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</si>
  <si>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</si>
  <si>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</si>
  <si>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</si>
  <si>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</si>
  <si>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</si>
  <si>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</si>
  <si>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</si>
  <si>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</si>
  <si>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</si>
  <si>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</si>
  <si>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</si>
  <si>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</si>
  <si>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</si>
  <si>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</si>
  <si>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</si>
  <si>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</si>
  <si>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</si>
  <si>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</si>
  <si>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</si>
  <si>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</si>
  <si>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</si>
  <si>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</si>
  <si>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</si>
  <si>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</si>
  <si>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</si>
  <si>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</si>
  <si>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</si>
  <si>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</si>
  <si>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</si>
  <si>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</si>
  <si>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</si>
  <si>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</si>
  <si>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</si>
  <si>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</si>
  <si>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</si>
  <si>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</si>
  <si>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</si>
  <si>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</si>
  <si>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</si>
  <si>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</si>
  <si>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</si>
  <si>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</si>
  <si>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</si>
  <si>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</si>
  <si>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</si>
  <si>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</si>
  <si>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</si>
  <si>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</si>
  <si>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</si>
  <si>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</si>
  <si>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</si>
  <si>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</si>
  <si>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</si>
  <si>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</si>
  <si>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</si>
  <si>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</si>
  <si>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</si>
  <si>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</si>
  <si>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</si>
  <si>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</si>
  <si>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</si>
  <si>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</si>
  <si>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</si>
  <si>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</si>
  <si>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</si>
  <si>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</si>
  <si>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</si>
  <si>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</si>
  <si>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</si>
  <si>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</si>
  <si>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</si>
  <si>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</si>
  <si>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</si>
  <si>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</si>
  <si>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</si>
  <si>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</si>
  <si>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</si>
  <si>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</si>
  <si>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</si>
  <si>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</si>
  <si>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</si>
  <si>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</si>
  <si>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</si>
  <si>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</si>
  <si>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</si>
  <si>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</si>
  <si>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</si>
  <si>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</si>
  <si>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</si>
  <si>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</si>
  <si>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</si>
  <si>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</si>
  <si>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</si>
  <si>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</si>
  <si>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</si>
  <si>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</si>
  <si>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</si>
  <si>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</si>
  <si>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</si>
  <si>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</si>
  <si>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</si>
  <si>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</si>
  <si>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</si>
  <si>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</si>
  <si>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</si>
  <si>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</si>
  <si>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</si>
  <si>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</si>
  <si>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</si>
  <si>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</si>
  <si>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</si>
  <si>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</si>
  <si>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</si>
  <si>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</si>
  <si>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</si>
  <si>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</si>
  <si>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</si>
  <si>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</si>
  <si>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</si>
  <si>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</si>
  <si>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</si>
  <si>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</si>
  <si>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</si>
  <si>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</si>
  <si>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</si>
  <si>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</si>
  <si>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</si>
  <si>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</si>
  <si>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</si>
  <si>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</si>
  <si>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</si>
  <si>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</si>
  <si>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</si>
  <si>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</si>
  <si>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</si>
  <si>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</si>
  <si>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</si>
  <si>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</si>
  <si>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</si>
  <si>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</si>
  <si>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</si>
  <si>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</si>
  <si>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</si>
  <si>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</si>
  <si>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</si>
  <si>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</si>
  <si>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</si>
  <si>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</si>
  <si>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</si>
  <si>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</si>
  <si>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</si>
  <si>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</si>
  <si>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</si>
  <si>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</si>
  <si>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</si>
  <si>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</si>
  <si>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</si>
  <si>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</si>
  <si>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</si>
  <si>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</si>
  <si>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</si>
  <si>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</si>
  <si>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</si>
  <si>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</si>
  <si>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</si>
  <si>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</si>
  <si>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</si>
  <si>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</si>
  <si>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</si>
  <si>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</si>
  <si>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</si>
  <si>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</si>
  <si>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</si>
  <si>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</si>
  <si>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</si>
  <si>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</si>
  <si>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</si>
  <si>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</si>
  <si>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</si>
  <si>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</si>
  <si>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</si>
  <si>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</si>
  <si>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</si>
  <si>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</si>
  <si>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</si>
  <si>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</si>
  <si>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</si>
  <si>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</si>
  <si>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</si>
  <si>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</si>
  <si>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</si>
  <si>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</si>
  <si>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</si>
  <si>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</si>
  <si>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</si>
  <si>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</si>
  <si>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</si>
  <si>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</si>
  <si>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</si>
  <si>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</si>
  <si>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</si>
  <si>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</si>
  <si>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</si>
  <si>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</si>
  <si>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</si>
  <si>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</si>
  <si>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</si>
  <si>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</si>
  <si>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</si>
  <si>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</si>
  <si>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</si>
  <si>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</si>
  <si>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</si>
  <si>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</si>
  <si>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</si>
  <si>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</si>
  <si>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</si>
  <si>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</si>
  <si>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</si>
  <si>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</si>
  <si>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</si>
  <si>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</si>
  <si>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</si>
  <si>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</si>
  <si>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</si>
  <si>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</si>
  <si>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</si>
  <si>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</si>
  <si>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</si>
  <si>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</si>
  <si>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</si>
  <si>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</si>
  <si>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</si>
  <si>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</si>
  <si>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</si>
  <si>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</si>
  <si>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</si>
  <si>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</si>
  <si>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</si>
  <si>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</si>
  <si>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</si>
  <si>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</si>
  <si>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</si>
  <si>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</si>
  <si>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</si>
  <si>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</si>
  <si>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</si>
  <si>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</si>
  <si>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</si>
  <si>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</si>
  <si>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</si>
  <si>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</si>
  <si>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</si>
  <si>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</si>
  <si>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</si>
  <si>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</si>
  <si>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</si>
  <si>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</si>
  <si>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</si>
  <si>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</si>
  <si>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</si>
  <si>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</si>
  <si>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</si>
  <si>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</si>
  <si>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</si>
  <si>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</si>
  <si>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</si>
  <si>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</si>
  <si>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</si>
  <si>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</si>
  <si>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</si>
  <si>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</si>
  <si>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</si>
  <si>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</si>
  <si>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</si>
  <si>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</si>
  <si>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</si>
  <si>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</si>
  <si>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</si>
  <si>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</si>
  <si>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</si>
  <si>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</si>
  <si>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</si>
  <si>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</si>
  <si>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</si>
  <si>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</si>
  <si>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</si>
  <si>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</si>
  <si>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</si>
  <si>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</si>
  <si>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</si>
  <si>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</si>
  <si>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</si>
  <si>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</si>
  <si>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</si>
  <si>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</si>
  <si>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</si>
  <si>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</si>
  <si>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</si>
  <si>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</si>
  <si>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</si>
  <si>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</si>
  <si>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</si>
  <si>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</si>
  <si>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</si>
  <si>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</si>
  <si>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</si>
  <si>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</si>
  <si>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</si>
  <si>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</si>
  <si>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</si>
  <si>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</si>
  <si>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</si>
  <si>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</si>
  <si>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</si>
  <si>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</si>
  <si>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</si>
  <si>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</si>
  <si>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</si>
  <si>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</si>
  <si>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</si>
  <si>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</si>
  <si>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</si>
  <si>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</si>
  <si>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</si>
  <si>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</si>
  <si>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</si>
  <si>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</si>
  <si>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</si>
  <si>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</si>
  <si>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</si>
  <si>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</si>
  <si>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</si>
  <si>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</si>
  <si>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</si>
  <si>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</si>
  <si>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</si>
  <si>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</si>
  <si>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</si>
  <si>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</si>
  <si>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</si>
  <si>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</si>
  <si>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</si>
  <si>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</si>
  <si>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</si>
  <si>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</si>
  <si>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</si>
  <si>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</si>
  <si>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</si>
  <si>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</si>
  <si>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</si>
  <si>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</si>
  <si>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</si>
  <si>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</si>
  <si>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</si>
  <si>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</si>
  <si>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</si>
  <si>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</si>
  <si>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</si>
  <si>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</si>
  <si>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</si>
  <si>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</si>
  <si>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</si>
  <si>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</si>
  <si>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</si>
  <si>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</si>
  <si>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</si>
  <si>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</si>
  <si>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</si>
  <si>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</si>
  <si>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</si>
  <si>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</si>
  <si>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</si>
  <si>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</si>
  <si>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</si>
  <si>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</si>
  <si>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</si>
  <si>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</si>
  <si>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</si>
  <si>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</si>
  <si>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</si>
  <si>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</si>
  <si>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</si>
  <si>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</si>
  <si>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</si>
  <si>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</si>
  <si>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</si>
  <si>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</si>
  <si>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</si>
  <si>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</si>
  <si>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</si>
  <si>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</si>
  <si>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</si>
  <si>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</si>
  <si>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</si>
  <si>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</si>
  <si>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</si>
  <si>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</si>
  <si>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</si>
  <si>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</si>
  <si>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</si>
  <si>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</si>
  <si>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</si>
  <si>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</si>
  <si>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</si>
  <si>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</si>
  <si>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</si>
  <si>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</si>
  <si>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</si>
  <si>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</si>
  <si>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</si>
  <si>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</si>
  <si>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</si>
  <si>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</si>
  <si>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</si>
  <si>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</si>
  <si>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</si>
  <si>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</si>
  <si>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</si>
  <si>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</si>
  <si>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</si>
  <si>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</si>
  <si>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</si>
  <si>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</si>
  <si>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</si>
  <si>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</si>
  <si>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</si>
  <si>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</si>
  <si>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</si>
  <si>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</si>
  <si>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</si>
  <si>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</si>
  <si>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</si>
  <si>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</si>
  <si>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</si>
  <si>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</si>
  <si>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</si>
  <si>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</si>
  <si>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</si>
  <si>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</si>
  <si>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</si>
  <si>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</si>
  <si>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</si>
  <si>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</si>
  <si>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</si>
  <si>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</si>
  <si>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</si>
  <si>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</si>
  <si>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</si>
  <si>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</si>
  <si>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</si>
  <si>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</si>
  <si>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</si>
  <si>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</si>
  <si>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</si>
  <si>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</si>
  <si>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</si>
  <si>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</si>
  <si>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</si>
  <si>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</si>
  <si>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</si>
  <si>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</si>
  <si>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</si>
  <si>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</si>
  <si>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</si>
  <si>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</si>
  <si>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</si>
  <si>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</si>
  <si>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</si>
  <si>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</si>
  <si>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</si>
  <si>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</si>
  <si>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</si>
  <si>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</si>
  <si>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</si>
  <si>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</si>
  <si>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</si>
  <si>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</si>
  <si>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</si>
  <si>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</si>
  <si>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</si>
  <si>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</si>
  <si>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</si>
  <si>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</si>
  <si>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</si>
  <si>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</si>
  <si>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</si>
  <si>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</si>
  <si>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</si>
  <si>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</si>
  <si>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</si>
  <si>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</si>
  <si>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</si>
  <si>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</si>
  <si>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</si>
  <si>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</si>
  <si>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</si>
  <si>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</si>
  <si>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</si>
  <si>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</si>
  <si>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</si>
  <si>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</si>
  <si>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</si>
  <si>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</si>
  <si>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</si>
  <si>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</si>
  <si>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</si>
  <si>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</si>
  <si>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</si>
  <si>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</si>
  <si>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</si>
  <si>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</si>
  <si>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</si>
  <si>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</si>
  <si>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</si>
  <si>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</si>
  <si>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</si>
  <si>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</si>
  <si>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</si>
  <si>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</si>
  <si>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</si>
  <si>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</si>
  <si>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</si>
  <si>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</si>
  <si>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</si>
  <si>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</si>
  <si>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</si>
  <si>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</si>
  <si>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</si>
  <si>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</si>
  <si>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</si>
  <si>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</si>
  <si>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</si>
  <si>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</si>
  <si>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</si>
  <si>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</si>
  <si>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</si>
  <si>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</si>
  <si>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</si>
  <si>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</si>
  <si>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</si>
  <si>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</si>
  <si>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</si>
  <si>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</si>
  <si>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</si>
  <si>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</si>
  <si>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</si>
  <si>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</si>
  <si>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</si>
  <si>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</si>
  <si>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</si>
  <si>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</si>
  <si>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</si>
  <si>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</si>
  <si>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</si>
  <si>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</si>
  <si>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</si>
  <si>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</si>
  <si>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</si>
  <si>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</si>
  <si>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</si>
  <si>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</si>
  <si>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</si>
  <si>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</si>
  <si>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</si>
  <si>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</si>
  <si>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</si>
  <si>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</si>
  <si>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</si>
  <si>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</si>
  <si>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</si>
  <si>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</si>
  <si>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</si>
  <si>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</si>
  <si>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</si>
  <si>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</si>
  <si>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</si>
  <si>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</si>
  <si>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</si>
  <si>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</si>
  <si>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</si>
  <si>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</si>
  <si>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</si>
  <si>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</si>
  <si>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</si>
  <si>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</si>
  <si>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</si>
  <si>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</si>
  <si>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</si>
  <si>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</si>
  <si>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</si>
  <si>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</si>
  <si>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</si>
  <si>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</si>
  <si>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</si>
  <si>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</si>
  <si>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</si>
  <si>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</si>
  <si>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</si>
  <si>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</si>
  <si>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</si>
  <si>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</si>
  <si>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</si>
  <si>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</si>
  <si>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</si>
  <si>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</si>
  <si>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</si>
  <si>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</si>
  <si>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</si>
  <si>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</si>
  <si>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</si>
  <si>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</si>
  <si>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</si>
  <si>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</si>
  <si>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</si>
  <si>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</si>
  <si>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</si>
  <si>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</si>
  <si>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</si>
  <si>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</si>
  <si>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</si>
  <si>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</si>
  <si>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</si>
  <si>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</si>
  <si>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</si>
  <si>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</si>
  <si>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</si>
  <si>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</si>
  <si>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</si>
  <si>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</si>
  <si>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</si>
  <si>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</si>
  <si>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</si>
  <si>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</si>
  <si>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</si>
  <si>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</si>
  <si>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</si>
  <si>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</si>
  <si>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</si>
  <si>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</si>
  <si>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</si>
  <si>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</si>
  <si>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</si>
  <si>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</si>
  <si>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</si>
  <si>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</si>
  <si>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</si>
  <si>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</si>
  <si>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</si>
  <si>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</si>
  <si>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</si>
  <si>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</si>
  <si>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</si>
  <si>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</si>
  <si>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</si>
  <si>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</si>
  <si>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</si>
  <si>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</si>
  <si>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</si>
  <si>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</si>
  <si>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</si>
  <si>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</si>
  <si>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</si>
  <si>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</si>
  <si>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</si>
  <si>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</si>
  <si>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</si>
  <si>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</si>
  <si>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</si>
  <si>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</si>
  <si>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</si>
  <si>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</si>
  <si>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</si>
  <si>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</si>
  <si>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</si>
  <si>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</si>
  <si>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</si>
  <si>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</si>
  <si>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</si>
  <si>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</si>
  <si>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</si>
  <si>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</si>
  <si>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</si>
  <si>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</si>
  <si>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</si>
  <si>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</si>
  <si>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</si>
  <si>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</si>
  <si>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</si>
  <si>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</si>
  <si>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</si>
  <si>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</si>
  <si>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</si>
  <si>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</si>
  <si>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</si>
  <si>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</si>
  <si>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</si>
  <si>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</si>
  <si>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</si>
  <si>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</si>
  <si>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</si>
  <si>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</si>
  <si>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</si>
  <si>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</si>
  <si>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</si>
  <si>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</si>
  <si>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</si>
  <si>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</si>
  <si>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</si>
  <si>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</si>
  <si>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</si>
  <si>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</si>
  <si>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</si>
  <si>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</si>
  <si>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</si>
  <si>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</si>
  <si>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</si>
  <si>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</si>
  <si>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</si>
  <si>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</si>
  <si>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</si>
  <si>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</si>
  <si>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</si>
  <si>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</si>
  <si>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</si>
  <si>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</si>
  <si>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</si>
  <si>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</si>
  <si>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</si>
  <si>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</si>
  <si>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</si>
  <si>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</si>
  <si>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</si>
  <si>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</si>
  <si>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</si>
  <si>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</si>
  <si>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</si>
  <si>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</si>
  <si>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</si>
  <si>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</si>
  <si>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</si>
  <si>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</si>
  <si>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</si>
  <si>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</si>
  <si>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</si>
  <si>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</si>
  <si>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</si>
  <si>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</si>
  <si>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</si>
  <si>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</si>
  <si>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</si>
  <si>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</si>
  <si>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</si>
  <si>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</si>
  <si>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</si>
  <si>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</si>
  <si>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</si>
  <si>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</si>
  <si>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</si>
  <si>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</si>
  <si>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</si>
  <si>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</si>
  <si>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</si>
  <si>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</si>
  <si>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</si>
  <si>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</si>
  <si>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</si>
  <si>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</si>
  <si>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</si>
  <si>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</si>
  <si>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</si>
  <si>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</si>
  <si>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</si>
  <si>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</si>
  <si>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</si>
  <si>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</si>
  <si>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</si>
  <si>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</si>
  <si>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</si>
  <si>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</si>
  <si>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</si>
  <si>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</si>
  <si>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</si>
  <si>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</si>
  <si>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</si>
  <si>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</si>
  <si>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</si>
  <si>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</si>
  <si>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</si>
  <si>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</si>
  <si>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</si>
  <si>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</si>
  <si>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</si>
  <si>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</si>
  <si>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</si>
  <si>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</si>
  <si>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</si>
  <si>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</si>
  <si>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</si>
  <si>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</si>
  <si>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</si>
  <si>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</si>
  <si>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</si>
  <si>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</si>
  <si>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</si>
  <si>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</si>
  <si>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</si>
  <si>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</si>
  <si>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</si>
  <si>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</si>
  <si>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</si>
  <si>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</si>
  <si>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</si>
  <si>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</si>
  <si>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</si>
  <si>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</si>
  <si>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</si>
  <si>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</si>
  <si>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</si>
  <si>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</si>
  <si>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</si>
  <si>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</si>
  <si>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</si>
  <si>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</si>
  <si>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</si>
  <si>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</si>
  <si>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</si>
  <si>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</si>
  <si>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</si>
  <si>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</si>
  <si>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</si>
  <si>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</si>
  <si>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</si>
  <si>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</si>
  <si>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</si>
  <si>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</si>
  <si>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</si>
  <si>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</si>
  <si>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</si>
  <si>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</si>
  <si>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</si>
  <si>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</si>
  <si>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</si>
  <si>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</si>
  <si>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</si>
  <si>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</si>
  <si>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</si>
  <si>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</si>
  <si>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</si>
  <si>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</si>
  <si>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</si>
  <si>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</si>
  <si>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</si>
  <si>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</si>
  <si>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</si>
  <si>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</si>
  <si>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</si>
  <si>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</si>
  <si>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</si>
  <si>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</si>
  <si>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</si>
  <si>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</si>
  <si>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</si>
  <si>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</si>
  <si>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</si>
  <si>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</si>
  <si>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</si>
  <si>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</si>
  <si>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</si>
  <si>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</si>
  <si>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</si>
  <si>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</si>
  <si>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</si>
  <si>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</si>
  <si>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</si>
  <si>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</si>
  <si>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</si>
  <si>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</si>
  <si>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</si>
  <si>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</si>
  <si>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</si>
  <si>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</si>
  <si>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</si>
  <si>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</si>
  <si>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</si>
  <si>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</si>
  <si>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</si>
  <si>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</si>
  <si>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</si>
  <si>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</si>
  <si>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</si>
  <si>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</si>
  <si>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</si>
  <si>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</si>
  <si>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</si>
  <si>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</si>
  <si>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</si>
  <si>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</si>
  <si>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</si>
  <si>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</si>
  <si>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</si>
  <si>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</si>
  <si>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</si>
  <si>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</si>
  <si>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</si>
  <si>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</si>
  <si>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</si>
  <si>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</si>
  <si>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</si>
  <si>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</si>
  <si>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</si>
  <si>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</si>
  <si>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</si>
  <si>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</si>
  <si>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</si>
  <si>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</si>
  <si>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</si>
  <si>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</si>
  <si>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</si>
  <si>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</si>
  <si>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</si>
  <si>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</si>
  <si>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</si>
  <si>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</si>
  <si>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</si>
  <si>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</si>
  <si>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</si>
  <si>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</si>
  <si>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</si>
  <si>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</si>
  <si>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</si>
  <si>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</si>
  <si>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</si>
  <si>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</si>
  <si>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</si>
  <si>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</si>
  <si>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</si>
  <si>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</si>
  <si>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</si>
  <si>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</si>
  <si>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</si>
  <si>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</si>
  <si>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</si>
  <si>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</si>
  <si>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</si>
  <si>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</si>
  <si>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</si>
  <si>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</si>
  <si>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</si>
  <si>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</si>
  <si>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</si>
  <si>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</si>
  <si>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</si>
  <si>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</si>
  <si>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</si>
  <si>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</si>
  <si>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</si>
  <si>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</si>
  <si>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</si>
  <si>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</si>
  <si>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</si>
  <si>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</si>
  <si>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</si>
  <si>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</si>
  <si>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</si>
  <si>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</si>
  <si>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</si>
  <si>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</si>
  <si>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</si>
  <si>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</si>
  <si>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</si>
  <si>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</si>
  <si>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</si>
  <si>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</si>
  <si>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</si>
  <si>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</si>
  <si>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</si>
  <si>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</si>
  <si>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</si>
  <si>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</si>
  <si>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</si>
  <si>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</si>
  <si>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</si>
  <si>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</si>
  <si>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</si>
  <si>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</si>
  <si>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</si>
  <si>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</si>
  <si>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</si>
  <si>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</si>
  <si>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</si>
  <si>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</si>
  <si>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</si>
  <si>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</si>
  <si>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</si>
  <si>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</si>
  <si>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</si>
  <si>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</si>
  <si>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</si>
  <si>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</si>
  <si>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</si>
  <si>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</si>
  <si>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</si>
  <si>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</si>
  <si>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</si>
  <si>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</si>
  <si>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</si>
  <si>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</si>
  <si>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</si>
  <si>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</si>
  <si>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</si>
  <si>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</si>
  <si>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</si>
  <si>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</si>
  <si>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</si>
  <si>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</si>
  <si>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</si>
  <si>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</si>
  <si>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</si>
  <si>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</si>
  <si>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</si>
  <si>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</si>
  <si>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</si>
  <si>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</si>
  <si>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</si>
  <si>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</si>
  <si>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</si>
  <si>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</si>
  <si>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</si>
  <si>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</si>
  <si>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</si>
  <si>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</si>
  <si>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</si>
  <si>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</si>
  <si>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</si>
  <si>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</si>
  <si>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</si>
  <si>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</si>
  <si>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</si>
  <si>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</si>
  <si>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</si>
  <si>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</si>
  <si>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</si>
  <si>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</si>
  <si>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</si>
  <si>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</si>
  <si>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</si>
  <si>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</si>
  <si>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</si>
  <si>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</si>
  <si>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</si>
  <si>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</si>
  <si>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</si>
  <si>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</si>
  <si>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</si>
  <si>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</si>
  <si>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</si>
  <si>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</si>
  <si>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</si>
  <si>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</si>
  <si>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</si>
  <si>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</si>
  <si>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</si>
  <si>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</si>
  <si>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</si>
  <si>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</si>
  <si>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</si>
  <si>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</si>
  <si>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</si>
  <si>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</si>
  <si>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</si>
  <si>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</si>
  <si>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</si>
  <si>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</si>
  <si>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</si>
  <si>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</si>
  <si>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</si>
  <si>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</si>
  <si>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</si>
  <si>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</si>
  <si>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</si>
  <si>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</si>
  <si>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</si>
  <si>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</si>
  <si>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</si>
  <si>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</si>
  <si>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</si>
  <si>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</si>
  <si>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</si>
  <si>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</si>
  <si>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</si>
  <si>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</si>
  <si>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</si>
  <si>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</si>
  <si>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</si>
  <si>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</si>
  <si>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</si>
  <si>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</si>
  <si>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</si>
  <si>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</si>
  <si>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</si>
  <si>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</si>
  <si>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</si>
  <si>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</si>
  <si>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</si>
  <si>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</si>
  <si>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</si>
  <si>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</si>
  <si>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</si>
  <si>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</si>
  <si>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</si>
  <si>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</si>
  <si>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</si>
  <si>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</si>
  <si>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</si>
  <si>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</si>
  <si>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</si>
  <si>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</si>
  <si>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</si>
  <si>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</si>
  <si>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</si>
  <si>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</si>
  <si>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</si>
  <si>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</si>
  <si>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</si>
  <si>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</si>
  <si>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</si>
  <si>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</si>
  <si>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</si>
  <si>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</si>
  <si>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</si>
  <si>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</si>
  <si>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</si>
  <si>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</si>
  <si>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</si>
  <si>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</si>
  <si>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</si>
  <si>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</si>
  <si>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</si>
  <si>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</si>
  <si>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</si>
  <si>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</si>
  <si>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</si>
  <si>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</si>
  <si>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</si>
  <si>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</si>
  <si>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</si>
  <si>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</si>
  <si>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</si>
  <si>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</si>
  <si>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</si>
  <si>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</si>
  <si>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</si>
  <si>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</si>
  <si>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</si>
  <si>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</si>
  <si>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</si>
  <si>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</si>
  <si>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</si>
  <si>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</si>
  <si>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</si>
  <si>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</si>
  <si>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</si>
  <si>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</si>
  <si>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</si>
  <si>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</si>
  <si>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</si>
  <si>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</si>
  <si>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</si>
  <si>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</si>
  <si>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</si>
  <si>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</si>
  <si>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</si>
  <si>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</si>
  <si>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</si>
  <si>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</si>
  <si>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</si>
  <si>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</si>
  <si>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</si>
  <si>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</si>
  <si>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</si>
  <si>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</si>
  <si>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</si>
  <si>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</si>
  <si>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</si>
  <si>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</si>
  <si>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</si>
  <si>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</si>
  <si>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</si>
  <si>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</si>
  <si>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</si>
  <si>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</si>
  <si>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</si>
  <si>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</si>
  <si>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</si>
  <si>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</si>
  <si>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</si>
  <si>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</si>
  <si>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</si>
  <si>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</si>
  <si>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</si>
  <si>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</si>
  <si>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</si>
  <si>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</si>
  <si>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</si>
  <si>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</si>
  <si>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</si>
  <si>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</si>
  <si>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</si>
  <si>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</si>
  <si>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</si>
  <si>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</si>
  <si>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</si>
  <si>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</si>
  <si>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</si>
  <si>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</si>
  <si>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</si>
  <si>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</si>
  <si>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</si>
  <si>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</si>
  <si>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</si>
  <si>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</si>
  <si>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</si>
  <si>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</si>
  <si>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</si>
  <si>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</si>
  <si>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</si>
  <si>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</si>
  <si>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</si>
  <si>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</si>
  <si>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</si>
  <si>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</si>
  <si>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</si>
  <si>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</si>
  <si>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</si>
  <si>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</si>
  <si>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</si>
  <si>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</si>
  <si>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</si>
  <si>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</si>
  <si>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</si>
  <si>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</si>
  <si>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</si>
  <si>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</si>
  <si>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</si>
  <si>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</si>
  <si>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</si>
  <si>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</si>
  <si>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</si>
  <si>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</si>
  <si>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</si>
  <si>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</si>
  <si>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</si>
  <si>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</si>
  <si>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</si>
  <si>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</si>
  <si>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</si>
  <si>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</si>
  <si>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</si>
  <si>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</si>
  <si>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</si>
  <si>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</si>
  <si>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</si>
  <si>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</si>
  <si>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</si>
  <si>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</si>
  <si>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</si>
  <si>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</si>
  <si>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</si>
  <si>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</si>
  <si>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</si>
  <si>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</si>
  <si>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</si>
  <si>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</si>
  <si>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</si>
  <si>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</si>
  <si>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</si>
  <si>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</si>
  <si>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</si>
  <si>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</si>
  <si>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</si>
  <si>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</si>
  <si>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</si>
  <si>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</si>
  <si>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</si>
  <si>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</si>
  <si>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</si>
  <si>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</si>
  <si>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</si>
  <si>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</si>
  <si>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</si>
  <si>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</si>
  <si>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</si>
  <si>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</si>
  <si>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</si>
  <si>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</si>
  <si>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</si>
  <si>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</si>
  <si>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</si>
  <si>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</si>
  <si>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</si>
  <si>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</si>
  <si>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</si>
  <si>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</si>
  <si>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</si>
  <si>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</si>
  <si>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</si>
  <si>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</si>
  <si>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</si>
  <si>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</si>
  <si>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</si>
  <si>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</si>
  <si>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</si>
  <si>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</si>
  <si>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</si>
  <si>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</si>
  <si>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</si>
  <si>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</si>
  <si>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</si>
  <si>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</si>
  <si>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</si>
  <si>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</si>
  <si>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</si>
  <si>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</si>
  <si>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</si>
  <si>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</si>
  <si>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</si>
  <si>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</si>
  <si>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</si>
  <si>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</si>
  <si>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</si>
  <si>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</si>
  <si>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</si>
  <si>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</si>
  <si>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</si>
  <si>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</si>
  <si>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</si>
  <si>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</si>
  <si>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</si>
  <si>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</si>
  <si>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</si>
  <si>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</si>
  <si>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</si>
  <si>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</si>
  <si>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</si>
  <si>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</si>
  <si>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</si>
  <si>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</si>
  <si>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</si>
  <si>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</si>
  <si>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</si>
  <si>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</si>
  <si>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</si>
  <si>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</si>
  <si>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</si>
  <si>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</si>
  <si>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</si>
  <si>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</si>
  <si>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</si>
  <si>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</si>
  <si>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</si>
  <si>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</si>
  <si>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</si>
  <si>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</si>
  <si>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</si>
  <si>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</si>
  <si>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</si>
  <si>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</si>
  <si>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</si>
  <si>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</si>
  <si>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</si>
  <si>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</si>
  <si>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</si>
  <si>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</si>
  <si>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</si>
  <si>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</si>
  <si>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</si>
  <si>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</si>
  <si>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</si>
  <si>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</si>
  <si>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</si>
  <si>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</si>
  <si>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</si>
  <si>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</si>
  <si>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</si>
  <si>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</si>
  <si>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</si>
  <si>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</si>
  <si>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</si>
  <si>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</si>
  <si>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</si>
  <si>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</si>
  <si>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</si>
  <si>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</si>
  <si>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</si>
  <si>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</si>
  <si>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</si>
  <si>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</si>
  <si>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</si>
  <si>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</si>
  <si>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</si>
  <si>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</si>
  <si>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</si>
  <si>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</si>
  <si>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</si>
  <si>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</si>
  <si>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</si>
  <si>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</si>
  <si>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</si>
  <si>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</si>
  <si>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</si>
  <si>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</si>
  <si>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</si>
  <si>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</si>
  <si>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</si>
  <si>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</si>
  <si>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</si>
  <si>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</si>
  <si>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</si>
  <si>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</si>
  <si>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</si>
  <si>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</si>
  <si>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</si>
  <si>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</si>
  <si>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</si>
  <si>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</si>
  <si>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</si>
  <si>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</si>
  <si>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</si>
  <si>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</si>
  <si>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</si>
  <si>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</si>
  <si>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</si>
  <si>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</si>
  <si>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</si>
  <si>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</si>
  <si>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</si>
  <si>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</si>
  <si>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</si>
  <si>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</si>
  <si>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</si>
  <si>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</si>
  <si>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</si>
  <si>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</si>
  <si>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</si>
  <si>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</si>
  <si>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</si>
  <si>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</si>
  <si>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</si>
  <si>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</si>
  <si>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</si>
  <si>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</si>
  <si>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</si>
  <si>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</si>
  <si>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</si>
  <si>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</si>
  <si>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</si>
  <si>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</si>
  <si>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</si>
  <si>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</si>
  <si>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</si>
  <si>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</si>
  <si>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</si>
  <si>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</si>
  <si>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</si>
  <si>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</si>
  <si>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</si>
  <si>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</si>
  <si>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</si>
  <si>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</si>
  <si>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</si>
  <si>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</si>
  <si>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</si>
  <si>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</si>
  <si>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</si>
  <si>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</si>
  <si>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</si>
  <si>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</si>
  <si>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</si>
  <si>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</si>
  <si>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</si>
  <si>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</si>
  <si>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</si>
  <si>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</si>
  <si>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</si>
  <si>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</si>
  <si>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</si>
  <si>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</si>
  <si>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</si>
  <si>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</si>
  <si>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</si>
  <si>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</si>
  <si>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</si>
  <si>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</si>
  <si>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</si>
  <si>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</si>
  <si>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</si>
  <si>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</si>
  <si>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</si>
  <si>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</si>
  <si>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</si>
  <si>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</si>
  <si>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</si>
  <si>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</si>
  <si>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</si>
  <si>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</si>
  <si>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</si>
  <si>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</si>
  <si>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</si>
  <si>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</si>
  <si>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</si>
  <si>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</si>
  <si>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</si>
  <si>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</si>
  <si>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</si>
  <si>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</si>
  <si>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</si>
  <si>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</si>
  <si>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</si>
  <si>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</si>
  <si>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</si>
  <si>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</si>
  <si>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</si>
  <si>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</si>
  <si>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</si>
  <si>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</si>
  <si>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</si>
  <si>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</si>
  <si>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</si>
  <si>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</si>
  <si>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</si>
  <si>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</si>
  <si>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</si>
  <si>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</si>
  <si>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</si>
  <si>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</si>
  <si>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</si>
  <si>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</si>
  <si>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</si>
  <si>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</si>
  <si>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</si>
  <si>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</si>
  <si>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</si>
  <si>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</si>
  <si>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</si>
  <si>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</si>
  <si>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</si>
  <si>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</si>
  <si>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</si>
  <si>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</si>
  <si>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</si>
  <si>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</si>
  <si>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</si>
  <si>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</si>
  <si>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</si>
  <si>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</si>
  <si>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</si>
  <si>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</si>
  <si>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</si>
  <si>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</si>
  <si>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</si>
  <si>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</si>
  <si>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</si>
  <si>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</si>
  <si>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</si>
  <si>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</si>
  <si>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</si>
  <si>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</si>
  <si>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</si>
  <si>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</si>
  <si>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</si>
  <si>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</si>
  <si>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</si>
  <si>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</si>
  <si>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</si>
  <si>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</si>
  <si>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</si>
  <si>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</si>
  <si>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</si>
  <si>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</si>
  <si>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</si>
  <si>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</si>
  <si>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</si>
  <si>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</si>
  <si>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</si>
  <si>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</si>
  <si>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</si>
  <si>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</si>
  <si>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</si>
  <si>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</si>
  <si>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</si>
  <si>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</si>
  <si>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</si>
  <si>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</si>
  <si>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</si>
  <si>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</si>
  <si>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</si>
  <si>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</si>
  <si>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</si>
  <si>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</si>
  <si>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</si>
  <si>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</si>
  <si>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</si>
  <si>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</si>
  <si>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</si>
  <si>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</si>
  <si>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</si>
  <si>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</si>
  <si>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</si>
  <si>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</si>
  <si>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</si>
  <si>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</si>
  <si>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</si>
  <si>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</si>
  <si>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</si>
  <si>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</si>
  <si>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</si>
  <si>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</si>
  <si>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</si>
  <si>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</si>
  <si>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</si>
  <si>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</si>
  <si>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</si>
  <si>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</si>
  <si>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</si>
  <si>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</si>
  <si>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</si>
  <si>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</si>
  <si>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</si>
  <si>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</si>
  <si>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</si>
  <si>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</si>
  <si>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</si>
  <si>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</si>
  <si>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</si>
  <si>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</si>
  <si>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</si>
  <si>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</si>
  <si>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</si>
  <si>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</si>
  <si>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</si>
  <si>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</si>
  <si>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</si>
  <si>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</si>
  <si>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</si>
  <si>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</si>
  <si>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</si>
  <si>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</si>
  <si>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</si>
  <si>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</si>
  <si>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</si>
  <si>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</si>
  <si>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</si>
  <si>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</si>
  <si>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</si>
  <si>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</si>
  <si>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</si>
  <si>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</si>
  <si>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</si>
  <si>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</si>
  <si>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</si>
  <si>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</si>
  <si>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</si>
  <si>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</si>
  <si>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</si>
  <si>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</si>
  <si>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</si>
  <si>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</si>
  <si>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</si>
  <si>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</si>
  <si>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</si>
  <si>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</si>
  <si>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</si>
  <si>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</si>
  <si>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</si>
  <si>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</si>
  <si>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</si>
  <si>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</si>
  <si>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</si>
  <si>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</si>
  <si>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</si>
  <si>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</si>
  <si>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</si>
  <si>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</si>
  <si>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</si>
  <si>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</si>
  <si>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</si>
  <si>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</si>
  <si>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</si>
  <si>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</si>
  <si>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</si>
  <si>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</si>
  <si>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</si>
  <si>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</si>
  <si>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</si>
  <si>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</si>
  <si>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</si>
  <si>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</si>
  <si>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</si>
  <si>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</si>
  <si>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</si>
  <si>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</si>
  <si>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</si>
  <si>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</si>
  <si>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</si>
  <si>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</si>
  <si>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</si>
  <si>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</si>
  <si>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</si>
  <si>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</si>
  <si>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</si>
  <si>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</si>
  <si>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</si>
  <si>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</si>
  <si>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</si>
  <si>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</si>
  <si>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</si>
  <si>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</si>
  <si>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</si>
  <si>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</si>
  <si>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</si>
  <si>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</si>
  <si>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</si>
  <si>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</si>
  <si>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</si>
  <si>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</si>
  <si>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</si>
  <si>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</si>
  <si>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</si>
  <si>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</si>
  <si>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</si>
  <si>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</si>
  <si>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</si>
  <si>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</si>
  <si>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</si>
  <si>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</si>
  <si>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</si>
  <si>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</si>
  <si>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</si>
  <si>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</si>
  <si>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</si>
  <si>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</si>
  <si>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</si>
  <si>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</si>
  <si>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</si>
  <si>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</si>
  <si>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</si>
  <si>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</si>
  <si>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</si>
  <si>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</si>
  <si>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</si>
  <si>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</si>
  <si>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</si>
  <si>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</si>
  <si>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</si>
  <si>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</si>
  <si>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</si>
  <si>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</si>
  <si>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</si>
  <si>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</si>
  <si>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</si>
  <si>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</si>
  <si>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</si>
  <si>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</si>
  <si>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</si>
  <si>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</si>
  <si>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</si>
  <si>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</si>
  <si>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</si>
  <si>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</si>
  <si>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</si>
  <si>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</si>
  <si>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</si>
  <si>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</si>
  <si>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</si>
  <si>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</si>
  <si>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</si>
  <si>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</si>
  <si>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</si>
  <si>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</si>
  <si>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</si>
  <si>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</si>
  <si>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</si>
  <si>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</si>
  <si>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</si>
  <si>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</si>
  <si>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</si>
  <si>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</si>
  <si>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</si>
  <si>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</si>
  <si>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</si>
  <si>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</si>
  <si>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</si>
  <si>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</si>
  <si>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</si>
  <si>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</si>
  <si>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</si>
  <si>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</si>
  <si>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</si>
  <si>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</si>
  <si>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</si>
  <si>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</si>
  <si>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</si>
  <si>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</si>
  <si>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</si>
  <si>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</si>
  <si>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</si>
  <si>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</si>
  <si>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</si>
  <si>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</si>
  <si>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</si>
  <si>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</si>
  <si>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</si>
  <si>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</si>
  <si>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</si>
  <si>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</si>
  <si>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</si>
  <si>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</si>
  <si>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</si>
  <si>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</si>
  <si>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</si>
  <si>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</si>
  <si>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</si>
  <si>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</si>
  <si>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</si>
  <si>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</si>
  <si>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</si>
  <si>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</si>
  <si>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</si>
  <si>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</si>
  <si>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</si>
  <si>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</si>
  <si>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</si>
  <si>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</si>
  <si>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</si>
  <si>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</si>
  <si>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</si>
  <si>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</si>
  <si>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</si>
  <si>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</si>
  <si>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</si>
  <si>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</si>
  <si>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</si>
  <si>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</si>
  <si>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</si>
  <si>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</si>
  <si>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</si>
  <si>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</si>
  <si>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</si>
  <si>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</si>
  <si>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</si>
  <si>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</si>
  <si>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</si>
  <si>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</si>
  <si>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</si>
  <si>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</si>
  <si>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</si>
  <si>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</si>
  <si>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</si>
  <si>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</si>
  <si>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</si>
  <si>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</si>
  <si>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</si>
  <si>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</si>
  <si>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</si>
  <si>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</si>
  <si>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</si>
  <si>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</si>
  <si>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</si>
  <si>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</si>
  <si>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</si>
  <si>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</si>
  <si>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</si>
  <si>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</si>
  <si>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</si>
  <si>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</si>
  <si>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</si>
  <si>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</si>
  <si>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</si>
  <si>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</si>
  <si>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</si>
  <si>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</si>
  <si>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</si>
  <si>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</si>
  <si>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</si>
  <si>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</si>
  <si>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</si>
  <si>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</si>
  <si>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</si>
  <si>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</si>
  <si>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</si>
  <si>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</si>
  <si>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</si>
  <si>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</si>
  <si>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</si>
  <si>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</si>
  <si>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</si>
  <si>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</si>
  <si>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</si>
  <si>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</si>
  <si>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</si>
  <si>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</si>
  <si>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</si>
  <si>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</si>
  <si>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</si>
  <si>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</si>
  <si>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</si>
  <si>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</si>
  <si>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</si>
  <si>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</si>
  <si>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</si>
  <si>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</si>
  <si>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</si>
  <si>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</si>
  <si>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</si>
  <si>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</si>
  <si>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</si>
  <si>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</si>
  <si>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</si>
  <si>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</si>
  <si>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</si>
  <si>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</si>
  <si>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</si>
  <si>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</si>
  <si>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</si>
  <si>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</si>
  <si>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</si>
  <si>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</si>
  <si>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</si>
  <si>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</si>
  <si>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</si>
  <si>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</si>
  <si>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</si>
  <si>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</si>
  <si>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</si>
  <si>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</si>
  <si>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</si>
  <si>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</si>
  <si>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</si>
  <si>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</si>
  <si>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</si>
  <si>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</si>
  <si>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</si>
  <si>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</si>
  <si>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</si>
  <si>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</si>
  <si>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</si>
  <si>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</si>
  <si>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</si>
  <si>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</si>
  <si>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</si>
  <si>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</si>
  <si>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</si>
  <si>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</si>
  <si>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</si>
  <si>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</si>
  <si>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</si>
  <si>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</si>
  <si>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</si>
  <si>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</si>
  <si>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</si>
  <si>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</si>
  <si>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</si>
  <si>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</si>
  <si>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</si>
  <si>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</si>
  <si>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</si>
  <si>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</si>
  <si>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</si>
  <si>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</si>
  <si>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</si>
  <si>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</si>
  <si>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</si>
  <si>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</si>
  <si>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</si>
  <si>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</si>
  <si>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</si>
  <si>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</si>
  <si>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</si>
  <si>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</si>
  <si>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</si>
  <si>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</si>
  <si>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</si>
  <si>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</si>
  <si>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</si>
  <si>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</si>
  <si>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</si>
  <si>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</si>
  <si>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</si>
  <si>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</si>
  <si>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</si>
  <si>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</si>
  <si>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</si>
  <si>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</si>
  <si>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</si>
  <si>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</si>
  <si>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</si>
  <si>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</si>
  <si>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</si>
  <si>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</si>
  <si>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</si>
  <si>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</si>
  <si>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</si>
  <si>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</si>
  <si>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</si>
  <si>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</si>
  <si>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</si>
  <si>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</si>
  <si>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</si>
  <si>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</si>
  <si>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</si>
  <si>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</si>
  <si>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</si>
  <si>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</si>
  <si>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</si>
  <si>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</si>
  <si>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</si>
  <si>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</si>
  <si>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</si>
  <si>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</si>
  <si>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</si>
  <si>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</si>
  <si>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</si>
  <si>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</si>
  <si>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</si>
  <si>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</si>
  <si>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</si>
  <si>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</si>
  <si>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</si>
  <si>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</si>
  <si>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</si>
  <si>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</si>
  <si>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</si>
  <si>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</si>
  <si>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</si>
  <si>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</si>
  <si>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</si>
  <si>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</si>
  <si>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</si>
  <si>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</si>
  <si>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</si>
  <si>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</si>
  <si>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</si>
  <si>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</si>
  <si>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</si>
  <si>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</si>
  <si>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</si>
  <si>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</si>
  <si>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</si>
  <si>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</si>
  <si>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</si>
  <si>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</si>
  <si>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</si>
  <si>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</si>
  <si>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</si>
  <si>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</si>
  <si>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</si>
  <si>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</si>
  <si>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</si>
  <si>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</si>
  <si>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</si>
  <si>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</si>
  <si>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</si>
  <si>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</si>
  <si>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</si>
  <si>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</si>
  <si>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</si>
  <si>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</si>
  <si>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</si>
  <si>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</si>
  <si>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</si>
  <si>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</si>
  <si>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</si>
  <si>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</si>
  <si>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</si>
  <si>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</si>
  <si>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</si>
  <si>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</si>
  <si>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</si>
  <si>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</si>
  <si>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</si>
  <si>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</si>
  <si>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</si>
  <si>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</si>
  <si>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</si>
  <si>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</si>
  <si>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</si>
  <si>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</si>
  <si>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</si>
  <si>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</si>
  <si>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</si>
  <si>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</si>
  <si>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</si>
  <si>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</si>
  <si>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</si>
  <si>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</si>
  <si>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</si>
  <si>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</si>
  <si>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</si>
  <si>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</si>
  <si>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</si>
  <si>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</si>
  <si>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</si>
  <si>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</si>
  <si>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</si>
  <si>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</si>
  <si>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</si>
  <si>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</si>
  <si>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</si>
  <si>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</si>
  <si>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</si>
  <si>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</si>
  <si>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</si>
  <si>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</si>
  <si>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</si>
  <si>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</si>
  <si>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</si>
  <si>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</si>
  <si>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</si>
  <si>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</si>
  <si>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</si>
  <si>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</si>
  <si>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</si>
  <si>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</si>
  <si>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</si>
  <si>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</si>
  <si>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</si>
  <si>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</si>
  <si>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</si>
  <si>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</si>
  <si>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</si>
  <si>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</si>
  <si>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</si>
  <si>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</si>
  <si>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</si>
  <si>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</si>
  <si>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</si>
  <si>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</si>
  <si>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</si>
  <si>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</si>
  <si>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</si>
  <si>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</si>
  <si>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</si>
  <si>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</si>
  <si>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</si>
  <si>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</si>
  <si>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</si>
  <si>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</si>
  <si>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</si>
  <si>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</si>
  <si>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</si>
  <si>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</si>
  <si>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</si>
  <si>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</si>
  <si>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</si>
  <si>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</si>
  <si>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</si>
  <si>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</si>
  <si>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</si>
  <si>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</si>
  <si>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</si>
  <si>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</si>
  <si>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</si>
  <si>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</si>
  <si>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</si>
  <si>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</si>
  <si>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</si>
  <si>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</si>
  <si>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</si>
  <si>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</si>
  <si>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</si>
  <si>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</si>
  <si>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</si>
  <si>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</si>
  <si>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</si>
  <si>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</si>
  <si>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</si>
  <si>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</si>
  <si>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</si>
  <si>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</si>
  <si>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</si>
  <si>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</si>
  <si>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</si>
  <si>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</si>
  <si>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</si>
  <si>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</si>
  <si>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</si>
  <si>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</si>
  <si>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</si>
  <si>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</si>
  <si>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</si>
  <si>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</si>
  <si>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</si>
  <si>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</si>
  <si>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</si>
  <si>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</si>
  <si>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</si>
  <si>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</si>
  <si>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</si>
  <si>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</si>
  <si>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</si>
  <si>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</si>
  <si>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</si>
  <si>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</si>
  <si>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</si>
  <si>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</si>
  <si>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</si>
  <si>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</si>
  <si>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</si>
  <si>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</si>
  <si>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</si>
  <si>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</si>
  <si>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</si>
  <si>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</si>
  <si>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</si>
  <si>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</si>
  <si>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</si>
  <si>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</si>
  <si>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</si>
  <si>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</si>
  <si>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</si>
  <si>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</si>
  <si>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</si>
  <si>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</si>
  <si>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</si>
  <si>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</si>
  <si>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</si>
  <si>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</si>
  <si>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</si>
  <si>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</si>
  <si>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</si>
  <si>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</si>
  <si>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</si>
  <si>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</si>
  <si>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</si>
  <si>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</si>
  <si>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</si>
  <si>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</si>
  <si>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</si>
  <si>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</si>
  <si>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</si>
  <si>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</si>
  <si>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</si>
  <si>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</si>
  <si>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</si>
  <si>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</si>
  <si>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</si>
  <si>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</si>
  <si>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</si>
  <si>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</si>
  <si>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</si>
  <si>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</si>
  <si>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</si>
  <si>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</si>
  <si>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</si>
  <si>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</si>
  <si>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</si>
  <si>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</si>
  <si>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</si>
  <si>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</si>
  <si>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</si>
  <si>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</si>
  <si>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</si>
  <si>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</si>
  <si>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</si>
  <si>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</si>
  <si>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</si>
  <si>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</si>
  <si>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</si>
  <si>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</si>
  <si>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</si>
  <si>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</si>
  <si>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</si>
  <si>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</si>
  <si>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</si>
  <si>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</si>
  <si>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</si>
  <si>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</si>
  <si>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</si>
  <si>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</si>
  <si>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</si>
  <si>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</si>
  <si>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</si>
  <si>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</si>
  <si>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</si>
  <si>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</si>
  <si>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</si>
  <si>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</si>
  <si>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</si>
  <si>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</si>
  <si>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</si>
  <si>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</si>
  <si>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</si>
  <si>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</si>
  <si>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</si>
  <si>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</si>
  <si>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</si>
  <si>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</si>
  <si>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</si>
  <si>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</si>
  <si>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</si>
  <si>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</si>
  <si>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</si>
  <si>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</si>
  <si>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</si>
  <si>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</si>
  <si>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</si>
  <si>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</si>
  <si>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</si>
  <si>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</si>
  <si>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</si>
  <si>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</si>
  <si>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</si>
  <si>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</si>
  <si>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</si>
  <si>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</si>
  <si>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</si>
  <si>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</si>
  <si>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</si>
  <si>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</si>
  <si>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</si>
  <si>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</si>
  <si>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</si>
  <si>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</si>
  <si>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</si>
  <si>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</si>
  <si>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</si>
  <si>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</si>
  <si>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</si>
  <si>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</si>
  <si>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</si>
  <si>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</si>
  <si>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</si>
  <si>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</si>
  <si>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</si>
  <si>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</si>
  <si>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</si>
  <si>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</si>
  <si>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</si>
  <si>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</si>
  <si>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</si>
  <si>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</si>
  <si>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</si>
  <si>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</si>
  <si>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</si>
  <si>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</si>
  <si>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</si>
  <si>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</si>
  <si>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</si>
  <si>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</si>
  <si>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</si>
  <si>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</si>
  <si>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</si>
  <si>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</si>
  <si>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</si>
  <si>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</si>
  <si>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</si>
  <si>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</si>
  <si>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</si>
  <si>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</si>
  <si>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</si>
  <si>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</si>
  <si>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</si>
  <si>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</si>
  <si>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</si>
  <si>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</si>
  <si>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</si>
  <si>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</si>
  <si>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</si>
  <si>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</si>
  <si>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</si>
  <si>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</si>
  <si>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</si>
  <si>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</si>
  <si>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</si>
  <si>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</si>
  <si>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</si>
  <si>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</si>
  <si>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</si>
  <si>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</si>
  <si>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</si>
  <si>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</si>
  <si>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</si>
  <si>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</si>
  <si>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</si>
  <si>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</si>
  <si>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</si>
  <si>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</si>
  <si>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</si>
  <si>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</si>
  <si>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</si>
  <si>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</si>
  <si>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</si>
  <si>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</si>
  <si>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</si>
  <si>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</si>
  <si>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</si>
  <si>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</si>
  <si>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</si>
  <si>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</si>
  <si>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</si>
  <si>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</si>
  <si>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</si>
  <si>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</si>
  <si>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</si>
  <si>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</si>
  <si>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</si>
  <si>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</si>
  <si>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</si>
  <si>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</si>
  <si>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</si>
  <si>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</si>
  <si>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</si>
  <si>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</si>
  <si>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</si>
  <si>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</si>
  <si>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</si>
  <si>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</si>
  <si>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</si>
  <si>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</si>
  <si>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</si>
  <si>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</si>
  <si>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</si>
  <si>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</si>
  <si>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</si>
  <si>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</si>
  <si>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</si>
  <si>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</si>
  <si>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</si>
  <si>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</si>
  <si>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</si>
  <si>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</si>
  <si>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</si>
  <si>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</si>
  <si>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</si>
  <si>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</si>
  <si>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</si>
  <si>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</si>
  <si>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</si>
  <si>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</si>
  <si>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</si>
  <si>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</si>
  <si>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</si>
  <si>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</si>
  <si>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</si>
  <si>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</si>
  <si>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</si>
  <si>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</si>
  <si>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</si>
  <si>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</si>
  <si>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</si>
  <si>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</si>
  <si>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</si>
  <si>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</si>
  <si>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</si>
  <si>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</si>
  <si>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</si>
  <si>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</si>
  <si>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</si>
  <si>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</si>
  <si>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</si>
  <si>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</si>
  <si>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</si>
  <si>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</si>
  <si>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</si>
  <si>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</si>
  <si>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</si>
  <si>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</si>
  <si>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</si>
  <si>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</si>
  <si>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</si>
  <si>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</si>
  <si>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</si>
  <si>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</si>
  <si>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</si>
  <si>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</si>
  <si>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</si>
  <si>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</si>
  <si>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</si>
  <si>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</si>
  <si>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</si>
  <si>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</si>
  <si>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</si>
  <si>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</si>
  <si>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</si>
  <si>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</si>
  <si>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</si>
  <si>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</si>
  <si>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</si>
  <si>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</si>
  <si>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</si>
  <si>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</si>
  <si>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</si>
  <si>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</si>
  <si>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</si>
  <si>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</si>
  <si>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</si>
  <si>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</si>
  <si>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</si>
  <si>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</si>
  <si>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</si>
  <si>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</si>
  <si>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</si>
  <si>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</si>
  <si>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</si>
  <si>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</si>
  <si>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</si>
  <si>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</si>
  <si>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</si>
  <si>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</si>
  <si>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</si>
  <si>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</si>
  <si>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</si>
  <si>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</si>
  <si>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</si>
  <si>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</si>
  <si>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</si>
  <si>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</si>
  <si>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</si>
  <si>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</si>
  <si>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</si>
  <si>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</si>
  <si>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</si>
  <si>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</si>
  <si>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</si>
  <si>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</si>
  <si>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</si>
  <si>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</si>
  <si>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</si>
  <si>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</si>
  <si>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</si>
  <si>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</si>
  <si>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</si>
  <si>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</si>
  <si>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</si>
  <si>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</si>
  <si>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</si>
  <si>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</si>
  <si>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</si>
  <si>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</si>
  <si>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</si>
  <si>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</si>
  <si>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</si>
  <si>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</si>
  <si>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</si>
  <si>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</si>
  <si>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</si>
  <si>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</si>
  <si>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</si>
  <si>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</si>
  <si>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</si>
  <si>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</si>
  <si>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</si>
  <si>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</si>
  <si>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</si>
  <si>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</si>
  <si>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</si>
  <si>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</si>
  <si>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</si>
  <si>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</si>
  <si>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</si>
  <si>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</si>
  <si>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</si>
  <si>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</si>
  <si>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</si>
  <si>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</si>
  <si>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</si>
  <si>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</si>
  <si>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</si>
  <si>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</si>
  <si>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</si>
  <si>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</si>
  <si>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</si>
  <si>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</si>
  <si>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</si>
  <si>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</si>
  <si>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</si>
  <si>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</si>
  <si>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</si>
  <si>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</si>
  <si>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</si>
  <si>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</si>
  <si>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</si>
  <si>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</si>
  <si>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</si>
  <si>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</si>
  <si>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</si>
  <si>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</si>
  <si>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</si>
  <si>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</si>
  <si>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</si>
  <si>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</si>
  <si>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</si>
  <si>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</si>
  <si>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</si>
  <si>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</si>
  <si>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</si>
  <si>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</si>
  <si>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</si>
  <si>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</si>
  <si>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</si>
  <si>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</si>
  <si>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</si>
  <si>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</si>
  <si>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</si>
  <si>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</si>
  <si>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</si>
  <si>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</si>
  <si>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</si>
  <si>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</si>
  <si>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</si>
  <si>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</si>
  <si>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</si>
  <si>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</si>
  <si>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</si>
  <si>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</si>
  <si>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</si>
  <si>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</si>
  <si>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</si>
  <si>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</si>
  <si>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</si>
  <si>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</si>
  <si>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</si>
  <si>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</si>
  <si>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</si>
  <si>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</si>
  <si>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</si>
  <si>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</si>
  <si>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</si>
  <si>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</si>
  <si>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</si>
  <si>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</si>
  <si>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</si>
  <si>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</si>
  <si>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</si>
  <si>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</si>
  <si>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</si>
  <si>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</si>
  <si>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</si>
  <si>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</si>
  <si>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</si>
  <si>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</si>
  <si>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</si>
  <si>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</si>
  <si>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</si>
  <si>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</si>
  <si>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</si>
  <si>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</si>
  <si>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</si>
  <si>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</si>
  <si>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</si>
  <si>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</si>
  <si>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</si>
  <si>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</si>
  <si>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</si>
  <si>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</si>
  <si>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</si>
  <si>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</si>
  <si>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</si>
  <si>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</si>
  <si>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</si>
  <si>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</si>
  <si>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</si>
  <si>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</si>
  <si>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</si>
  <si>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</si>
  <si>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</si>
  <si>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</si>
  <si>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</si>
  <si>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</si>
  <si>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</si>
  <si>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</si>
  <si>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</si>
  <si>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</si>
  <si>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</si>
  <si>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</si>
  <si>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</si>
  <si>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</si>
  <si>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</si>
  <si>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</si>
  <si>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</si>
  <si>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</si>
  <si>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</si>
  <si>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</si>
  <si>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</si>
  <si>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</si>
  <si>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</si>
  <si>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</si>
  <si>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</si>
  <si>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</si>
  <si>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</si>
  <si>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</si>
  <si>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</si>
  <si>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</si>
  <si>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</si>
  <si>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</si>
  <si>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</si>
  <si>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</si>
  <si>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</si>
  <si>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</si>
  <si>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</si>
  <si>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</si>
  <si>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</si>
  <si>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</si>
  <si>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</si>
  <si>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</si>
  <si>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</si>
  <si>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</si>
  <si>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</si>
  <si>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</si>
  <si>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</si>
  <si>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</si>
  <si>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</si>
  <si>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</si>
  <si>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</si>
  <si>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</si>
  <si>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</si>
  <si>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</si>
  <si>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</si>
  <si>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</si>
  <si>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</si>
  <si>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</si>
  <si>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</si>
  <si>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</si>
  <si>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</si>
  <si>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</si>
  <si>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</si>
  <si>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</si>
  <si>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</si>
  <si>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</si>
  <si>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</si>
  <si>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</si>
  <si>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</si>
  <si>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</si>
  <si>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</si>
  <si>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</si>
  <si>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</si>
  <si>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</si>
  <si>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</si>
  <si>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</si>
  <si>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</si>
  <si>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</si>
  <si>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</si>
  <si>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</si>
  <si>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</si>
  <si>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</si>
  <si>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</si>
  <si>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</si>
  <si>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</si>
  <si>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</si>
  <si>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</si>
  <si>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</si>
  <si>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</si>
  <si>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</si>
  <si>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</si>
  <si>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</si>
  <si>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</si>
  <si>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</si>
  <si>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</si>
  <si>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</si>
  <si>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</si>
  <si>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</si>
  <si>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</si>
  <si>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</si>
  <si>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</si>
  <si>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</si>
  <si>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</si>
  <si>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</si>
  <si>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</si>
  <si>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</si>
  <si>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</si>
  <si>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</si>
  <si>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</si>
  <si>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</si>
  <si>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</si>
  <si>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</si>
  <si>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</si>
  <si>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</si>
  <si>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</si>
  <si>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</si>
  <si>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</si>
  <si>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</si>
  <si>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</si>
  <si>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</si>
  <si>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</si>
  <si>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</si>
  <si>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</si>
  <si>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</si>
  <si>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</si>
  <si>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</si>
  <si>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</si>
  <si>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</si>
  <si>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</si>
  <si>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</si>
  <si>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</si>
  <si>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</si>
  <si>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</si>
  <si>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</si>
  <si>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</si>
  <si>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</si>
  <si>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</si>
  <si>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</si>
  <si>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</si>
  <si>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</si>
  <si>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</si>
  <si>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</si>
  <si>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</si>
  <si>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</si>
  <si>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</si>
  <si>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</si>
  <si>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</si>
  <si>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</si>
  <si>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</si>
  <si>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</si>
  <si>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</si>
  <si>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</si>
  <si>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</si>
  <si>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</si>
  <si>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</si>
  <si>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</si>
  <si>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</si>
  <si>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</si>
  <si>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</si>
  <si>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</si>
  <si>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</si>
  <si>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</si>
  <si>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</si>
  <si>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</si>
  <si>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</si>
  <si>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</si>
  <si>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</si>
  <si>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</si>
  <si>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</si>
  <si>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</si>
  <si>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</si>
  <si>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</si>
  <si>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</si>
  <si>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</si>
  <si>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</si>
  <si>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</si>
  <si>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</si>
  <si>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</si>
  <si>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</si>
  <si>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</si>
  <si>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</si>
  <si>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</si>
  <si>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</si>
  <si>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</si>
  <si>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</si>
  <si>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</si>
  <si>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</si>
  <si>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</si>
  <si>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</si>
  <si>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</si>
  <si>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</si>
  <si>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</si>
  <si>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</si>
  <si>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</si>
  <si>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</si>
  <si>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</si>
  <si>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</si>
  <si>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</si>
  <si>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</si>
  <si>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</si>
  <si>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</si>
  <si>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</si>
  <si>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</si>
  <si>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</si>
  <si>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</si>
  <si>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</si>
  <si>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</si>
  <si>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</si>
  <si>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</si>
  <si>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</si>
  <si>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</si>
  <si>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</si>
  <si>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</si>
  <si>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</si>
  <si>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</si>
  <si>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</si>
  <si>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</si>
  <si>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</si>
  <si>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</si>
  <si>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</si>
  <si>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</si>
  <si>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</si>
  <si>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</si>
  <si>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</si>
  <si>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</si>
  <si>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</si>
  <si>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</si>
  <si>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</si>
  <si>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</si>
  <si>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</si>
  <si>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</si>
  <si>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</si>
  <si>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</si>
  <si>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</si>
  <si>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</si>
  <si>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</si>
  <si>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</si>
  <si>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</si>
  <si>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</si>
  <si>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</si>
  <si>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</si>
  <si>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</si>
  <si>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</si>
  <si>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</si>
  <si>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</si>
  <si>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</si>
  <si>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</si>
  <si>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</si>
  <si>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</si>
  <si>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</si>
  <si>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</si>
  <si>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</si>
  <si>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</si>
  <si>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</si>
  <si>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</si>
  <si>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</si>
  <si>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</si>
  <si>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</si>
  <si>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</si>
  <si>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</si>
  <si>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</si>
  <si>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</si>
  <si>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</si>
  <si>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</si>
  <si>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</si>
  <si>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</si>
  <si>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</si>
  <si>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</si>
  <si>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</si>
  <si>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</si>
  <si>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</si>
  <si>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</si>
  <si>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</si>
  <si>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</si>
  <si>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</si>
  <si>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</si>
  <si>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</si>
  <si>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</si>
  <si>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</si>
  <si>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</si>
  <si>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</si>
  <si>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</si>
  <si>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</si>
  <si>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</si>
  <si>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</si>
  <si>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</si>
  <si>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</si>
  <si>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</si>
  <si>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</si>
  <si>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</si>
  <si>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</si>
  <si>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</si>
  <si>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</si>
  <si>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</si>
  <si>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</si>
  <si>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</si>
  <si>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</si>
  <si>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</si>
  <si>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</si>
  <si>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</si>
  <si>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</si>
  <si>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</si>
  <si>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</si>
  <si>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</si>
  <si>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</si>
  <si>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</si>
  <si>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</si>
  <si>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</si>
  <si>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</si>
  <si>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</si>
  <si>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</si>
  <si>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</si>
  <si>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</si>
  <si>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</si>
  <si>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</si>
  <si>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</si>
  <si>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</si>
  <si>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</si>
  <si>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</si>
  <si>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</si>
  <si>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</si>
  <si>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</si>
  <si>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</si>
  <si>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</si>
  <si>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</si>
  <si>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</si>
  <si>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</si>
  <si>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</si>
  <si>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</si>
  <si>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</si>
  <si>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</si>
  <si>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</si>
  <si>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</si>
  <si>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</si>
  <si>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</si>
  <si>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</si>
  <si>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</si>
  <si>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</si>
  <si>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</si>
  <si>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</si>
  <si>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</si>
  <si>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</si>
  <si>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</si>
  <si>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</si>
  <si>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</si>
  <si>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</si>
  <si>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</si>
  <si>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</si>
  <si>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</si>
  <si>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</si>
  <si>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</si>
  <si>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</si>
  <si>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</si>
  <si>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</si>
  <si>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</si>
  <si>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</si>
  <si>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</si>
  <si>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</si>
  <si>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</si>
  <si>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</si>
  <si>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</si>
  <si>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</si>
  <si>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</si>
  <si>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</si>
  <si>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</si>
  <si>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</si>
  <si>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</si>
  <si>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</si>
  <si>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</si>
  <si>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</si>
  <si>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</si>
  <si>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</si>
  <si>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</si>
  <si>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</si>
  <si>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</si>
  <si>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</si>
  <si>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</si>
  <si>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</si>
  <si>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</si>
  <si>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</si>
  <si>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</si>
  <si>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</si>
  <si>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</si>
  <si>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</si>
  <si>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</si>
  <si>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</si>
  <si>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</si>
  <si>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</si>
  <si>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</si>
  <si>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</si>
  <si>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</si>
  <si>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</si>
  <si>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</si>
  <si>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</si>
  <si>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</si>
  <si>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</si>
  <si>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</si>
  <si>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</si>
  <si>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</si>
  <si>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</si>
  <si>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</si>
  <si>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</si>
  <si>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</si>
  <si>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</si>
  <si>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</si>
  <si>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</si>
  <si>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</si>
  <si>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</si>
  <si>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</si>
  <si>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</si>
  <si>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</si>
  <si>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</si>
  <si>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</si>
  <si>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</si>
  <si>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</si>
  <si>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</si>
  <si>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</si>
  <si>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</si>
  <si>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</si>
  <si>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</si>
  <si>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</si>
  <si>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</si>
  <si>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</si>
  <si>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</si>
  <si>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</si>
  <si>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</si>
  <si>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</si>
  <si>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</si>
  <si>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</si>
  <si>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</si>
  <si>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</si>
  <si>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</si>
  <si>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</si>
  <si>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</si>
  <si>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</si>
  <si>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</si>
  <si>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</si>
  <si>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</si>
  <si>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</si>
  <si>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</si>
  <si>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</si>
  <si>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</si>
  <si>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</si>
  <si>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</si>
  <si>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</si>
  <si>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</si>
  <si>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</si>
  <si>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</si>
  <si>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</si>
  <si>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</si>
  <si>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</si>
  <si>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</si>
  <si>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</si>
  <si>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</si>
  <si>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</si>
  <si>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</si>
  <si>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</si>
  <si>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</si>
  <si>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</si>
  <si>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</si>
  <si>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</si>
  <si>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</si>
  <si>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</si>
  <si>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</si>
  <si>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</si>
  <si>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</si>
  <si>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</si>
  <si>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</si>
  <si>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</si>
  <si>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</si>
  <si>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</si>
  <si>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</si>
  <si>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</si>
  <si>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</si>
  <si>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</si>
  <si>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</si>
  <si>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</si>
  <si>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</si>
  <si>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</si>
  <si>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</si>
  <si>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</si>
  <si>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</si>
  <si>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</si>
  <si>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</si>
  <si>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</si>
  <si>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</si>
  <si>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</si>
  <si>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</si>
  <si>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</si>
  <si>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</si>
  <si>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</si>
  <si>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</si>
  <si>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</si>
  <si>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</si>
  <si>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</si>
  <si>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</si>
  <si>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</si>
  <si>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</si>
  <si>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</si>
  <si>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</si>
  <si>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</si>
  <si>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</si>
  <si>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</si>
  <si>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</si>
  <si>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</si>
  <si>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</si>
  <si>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</si>
  <si>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</si>
  <si>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</si>
  <si>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</si>
  <si>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</si>
  <si>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</si>
  <si>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</si>
  <si>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</si>
  <si>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</si>
  <si>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</si>
  <si>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</si>
  <si>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</si>
  <si>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</si>
  <si>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</si>
  <si>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</si>
  <si>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</si>
  <si>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</si>
  <si>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</si>
  <si>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</si>
  <si>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</si>
  <si>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</si>
  <si>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</si>
  <si>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</si>
  <si>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</si>
  <si>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</si>
  <si>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</si>
  <si>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</si>
  <si>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</si>
  <si>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</si>
  <si>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</si>
  <si>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</si>
  <si>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</si>
  <si>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</si>
  <si>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</si>
  <si>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</si>
  <si>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</si>
  <si>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</si>
  <si>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</si>
  <si>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</si>
  <si>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</si>
  <si>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</si>
  <si>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</si>
  <si>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</si>
  <si>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</si>
  <si>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</si>
  <si>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</si>
  <si>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</si>
  <si>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</si>
  <si>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</si>
  <si>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</si>
  <si>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</si>
  <si>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</si>
  <si>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</si>
  <si>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</si>
  <si>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</si>
  <si>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</si>
  <si>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</si>
  <si>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</si>
  <si>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</si>
  <si>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</si>
  <si>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</si>
  <si>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</si>
  <si>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</si>
  <si>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</si>
  <si>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</si>
  <si>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</si>
  <si>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</si>
  <si>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</si>
  <si>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</si>
  <si>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</si>
  <si>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</si>
  <si>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</si>
  <si>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</si>
  <si>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</si>
  <si>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</si>
  <si>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</si>
  <si>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</si>
  <si>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</si>
  <si>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</si>
  <si>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</si>
  <si>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</si>
  <si>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</si>
  <si>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</si>
  <si>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</si>
  <si>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</si>
  <si>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</si>
  <si>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</si>
  <si>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</si>
  <si>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</si>
  <si>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</si>
  <si>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</si>
  <si>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</si>
  <si>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</si>
  <si>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</si>
  <si>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</si>
  <si>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</si>
  <si>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</si>
  <si>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</si>
  <si>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</si>
  <si>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</si>
  <si>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</si>
  <si>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</si>
  <si>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</si>
  <si>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</si>
  <si>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</si>
  <si>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</si>
  <si>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</si>
  <si>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</si>
  <si>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</si>
  <si>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</si>
  <si>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</si>
  <si>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</si>
  <si>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</si>
  <si>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</si>
  <si>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</si>
  <si>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</si>
  <si>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</si>
  <si>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</si>
  <si>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</si>
  <si>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</si>
  <si>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</si>
  <si>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</si>
  <si>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</si>
  <si>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</si>
  <si>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</si>
  <si>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</si>
  <si>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</si>
  <si>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</si>
  <si>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</si>
  <si>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</si>
  <si>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</si>
  <si>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</si>
  <si>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</si>
  <si>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</si>
  <si>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</si>
  <si>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</si>
  <si>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</si>
  <si>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</si>
  <si>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</si>
  <si>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</si>
  <si>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</si>
  <si>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</si>
  <si>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</si>
  <si>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</si>
  <si>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</si>
  <si>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</si>
  <si>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</si>
  <si>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</si>
  <si>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</si>
  <si>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</si>
  <si>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</si>
  <si>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</si>
  <si>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</si>
  <si>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</si>
  <si>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</si>
  <si>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</si>
  <si>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</si>
  <si>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</si>
  <si>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</si>
  <si>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</si>
  <si>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</si>
  <si>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</si>
  <si>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</si>
  <si>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</si>
  <si>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</si>
  <si>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</si>
  <si>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</si>
  <si>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</si>
  <si>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</si>
  <si>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</si>
  <si>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</si>
  <si>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</si>
  <si>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</si>
  <si>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</si>
  <si>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</si>
  <si>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</si>
  <si>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</si>
  <si>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</si>
  <si>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</si>
  <si>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</si>
  <si>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</si>
  <si>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</si>
  <si>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</si>
  <si>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</si>
  <si>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</si>
  <si>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</si>
  <si>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</si>
  <si>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</si>
  <si>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</si>
  <si>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</si>
  <si>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</si>
  <si>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</si>
  <si>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</si>
  <si>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</si>
  <si>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</si>
  <si>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</si>
  <si>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</si>
  <si>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</si>
  <si>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</si>
  <si>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</si>
  <si>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</si>
  <si>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</si>
  <si>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</si>
  <si>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</si>
  <si>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</si>
  <si>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</si>
  <si>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</si>
  <si>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</si>
  <si>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</si>
  <si>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</si>
  <si>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</si>
  <si>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</si>
  <si>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</si>
  <si>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</si>
  <si>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</si>
  <si>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</si>
  <si>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</si>
  <si>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</si>
  <si>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</si>
  <si>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</si>
  <si>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</si>
  <si>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</si>
  <si>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</si>
  <si>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</si>
  <si>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</si>
  <si>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</si>
  <si>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</si>
  <si>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</si>
  <si>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</si>
  <si>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</si>
  <si>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</si>
  <si>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</si>
  <si>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</si>
  <si>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</si>
  <si>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</si>
  <si>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</si>
  <si>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</si>
  <si>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</si>
  <si>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</si>
  <si>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</si>
  <si>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</si>
  <si>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</si>
  <si>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</si>
  <si>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</si>
  <si>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</si>
  <si>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</si>
  <si>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</si>
  <si>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</si>
  <si>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</si>
  <si>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</si>
  <si>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</si>
  <si>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</si>
  <si>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</si>
  <si>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</si>
  <si>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</si>
  <si>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</si>
  <si>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</si>
  <si>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</si>
  <si>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</si>
  <si>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</si>
  <si>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</si>
  <si>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</si>
  <si>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</si>
  <si>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</si>
  <si>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</si>
  <si>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</si>
  <si>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</si>
  <si>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</si>
  <si>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</si>
  <si>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</si>
  <si>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</si>
  <si>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</si>
  <si>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</si>
  <si>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</si>
  <si>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</si>
  <si>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</si>
  <si>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</si>
  <si>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</si>
  <si>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</si>
  <si>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</si>
  <si>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</si>
  <si>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</si>
  <si>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</si>
  <si>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</si>
  <si>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</si>
  <si>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</si>
  <si>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</si>
  <si>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</si>
  <si>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</si>
  <si>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</si>
  <si>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</si>
  <si>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</si>
  <si>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</si>
  <si>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</si>
  <si>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</si>
  <si>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</si>
  <si>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</si>
  <si>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</si>
  <si>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</si>
  <si>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</si>
  <si>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</si>
  <si>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</si>
  <si>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</si>
  <si>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</si>
  <si>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</si>
  <si>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</si>
  <si>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</si>
  <si>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</si>
  <si>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</si>
  <si>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</si>
  <si>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</si>
  <si>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</si>
  <si>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</si>
  <si>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</si>
  <si>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</si>
  <si>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</si>
  <si>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</si>
  <si>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</si>
  <si>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</si>
  <si>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</si>
  <si>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</si>
  <si>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</si>
  <si>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</si>
  <si>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</si>
  <si>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</si>
  <si>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</si>
  <si>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</si>
  <si>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</si>
  <si>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</si>
  <si>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</si>
  <si>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</si>
  <si>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</si>
  <si>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</si>
  <si>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</si>
  <si>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</si>
  <si>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</si>
  <si>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</si>
  <si>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</si>
  <si>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</si>
  <si>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</si>
  <si>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</si>
  <si>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</si>
  <si>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</si>
  <si>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</si>
  <si>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</si>
  <si>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</si>
  <si>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</si>
  <si>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</si>
  <si>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</si>
  <si>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</si>
  <si>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</si>
  <si>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</si>
  <si>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</si>
  <si>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</si>
  <si>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</si>
  <si>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</si>
  <si>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</si>
  <si>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</si>
  <si>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</si>
  <si>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</si>
  <si>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</si>
  <si>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</si>
  <si>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</si>
  <si>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</si>
  <si>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</si>
  <si>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</si>
  <si>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</si>
  <si>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</si>
  <si>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</si>
  <si>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</si>
  <si>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</si>
  <si>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</si>
  <si>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</si>
  <si>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</si>
  <si>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</si>
  <si>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</si>
  <si>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</si>
  <si>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</si>
  <si>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</si>
  <si>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</si>
  <si>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</si>
  <si>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</si>
  <si>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</si>
  <si>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</si>
  <si>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</si>
  <si>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</si>
  <si>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</si>
  <si>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</si>
  <si>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</si>
  <si>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</si>
  <si>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</si>
  <si>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</si>
  <si>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</si>
  <si>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</si>
  <si>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</si>
  <si>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</si>
  <si>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</si>
  <si>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</si>
  <si>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</si>
  <si>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</si>
  <si>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</si>
  <si>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</si>
  <si>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</si>
  <si>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</si>
  <si>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</si>
  <si>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</si>
  <si>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</si>
  <si>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</si>
  <si>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</si>
  <si>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</si>
  <si>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</si>
  <si>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</si>
  <si>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</si>
  <si>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</si>
  <si>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</si>
  <si>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</si>
  <si>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</si>
  <si>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</si>
  <si>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</si>
  <si>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</si>
  <si>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</si>
  <si>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</si>
  <si>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</si>
  <si>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</si>
  <si>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</si>
  <si>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</si>
  <si>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</si>
  <si>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</si>
  <si>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</si>
  <si>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</si>
  <si>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</si>
  <si>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</si>
  <si>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</si>
  <si>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</si>
  <si>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</si>
  <si>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</si>
  <si>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</si>
  <si>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</si>
  <si>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</si>
  <si>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</si>
  <si>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</si>
  <si>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</si>
  <si>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</si>
  <si>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</si>
  <si>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</si>
  <si>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</si>
  <si>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</si>
  <si>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</si>
  <si>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</si>
  <si>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</si>
  <si>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</si>
  <si>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</si>
  <si>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</si>
  <si>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</si>
  <si>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</si>
  <si>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</si>
  <si>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</si>
  <si>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</si>
  <si>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</si>
  <si>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</si>
  <si>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</si>
  <si>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</si>
  <si>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</si>
  <si>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</si>
  <si>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</si>
  <si>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</si>
  <si>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</si>
  <si>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</si>
  <si>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</si>
  <si>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</si>
  <si>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</si>
  <si>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</si>
  <si>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</si>
  <si>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</si>
  <si>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</si>
  <si>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</si>
  <si>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</si>
  <si>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</si>
  <si>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</si>
  <si>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</si>
  <si>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</si>
  <si>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</si>
  <si>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</si>
  <si>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</si>
  <si>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</si>
  <si>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</si>
  <si>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</si>
  <si>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</si>
  <si>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</si>
  <si>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</si>
  <si>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</si>
  <si>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</si>
  <si>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</si>
  <si>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</si>
  <si>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</si>
  <si>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</si>
  <si>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</si>
  <si>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</si>
  <si>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</si>
  <si>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</si>
  <si>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</si>
  <si>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</si>
  <si>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</si>
  <si>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</si>
  <si>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</si>
  <si>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</si>
  <si>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</si>
  <si>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</si>
  <si>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</si>
  <si>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</si>
  <si>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</si>
  <si>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</si>
  <si>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</si>
  <si>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</si>
  <si>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</si>
  <si>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</si>
  <si>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</si>
  <si>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</si>
  <si>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</si>
  <si>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</si>
  <si>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</si>
  <si>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</si>
  <si>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</si>
  <si>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</si>
  <si>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</si>
  <si>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</si>
  <si>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</si>
  <si>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</si>
  <si>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</si>
  <si>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</si>
  <si>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</si>
  <si>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</si>
  <si>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</si>
  <si>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</si>
  <si>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</si>
  <si>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</si>
  <si>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</si>
  <si>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</si>
  <si>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</si>
  <si>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</si>
  <si>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</si>
  <si>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</si>
  <si>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</si>
  <si>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</si>
  <si>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</si>
  <si>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</si>
  <si>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</si>
  <si>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</si>
  <si>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</si>
  <si>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</si>
  <si>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</si>
  <si>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</si>
  <si>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</si>
  <si>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</si>
  <si>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</si>
  <si>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</si>
  <si>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</si>
  <si>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</si>
  <si>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</si>
  <si>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</si>
  <si>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</si>
  <si>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</si>
  <si>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</si>
  <si>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</si>
  <si>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</si>
  <si>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</si>
  <si>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</si>
  <si>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</si>
  <si>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</si>
  <si>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</si>
  <si>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</si>
  <si>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</si>
  <si>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</si>
  <si>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</si>
  <si>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</si>
  <si>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</si>
  <si>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</si>
  <si>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</si>
  <si>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</si>
  <si>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</si>
  <si>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</si>
  <si>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</si>
  <si>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</si>
  <si>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</si>
  <si>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</si>
  <si>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</si>
  <si>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</si>
  <si>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</si>
  <si>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</si>
  <si>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</si>
  <si>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</si>
  <si>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</si>
  <si>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</si>
  <si>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</si>
  <si>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</si>
  <si>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</si>
  <si>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</si>
  <si>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</si>
  <si>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</si>
  <si>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</si>
  <si>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</si>
  <si>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</si>
  <si>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</si>
  <si>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</si>
  <si>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</si>
  <si>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</si>
  <si>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</si>
  <si>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</si>
  <si>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</si>
  <si>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</si>
  <si>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</si>
  <si>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</si>
  <si>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</si>
  <si>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</si>
  <si>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</si>
  <si>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</si>
  <si>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</si>
  <si>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</si>
  <si>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</si>
  <si>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</si>
  <si>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</si>
  <si>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</si>
  <si>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</si>
  <si>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</si>
  <si>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</si>
  <si>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</si>
  <si>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</si>
  <si>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</si>
  <si>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</si>
  <si>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</si>
  <si>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</si>
  <si>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</si>
  <si>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</si>
  <si>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</si>
  <si>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</si>
  <si>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</si>
  <si>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</si>
  <si>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</si>
  <si>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</si>
  <si>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</si>
  <si>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</si>
  <si>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</si>
  <si>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</si>
  <si>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</si>
  <si>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</si>
  <si>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</si>
  <si>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</si>
  <si>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</si>
  <si>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</si>
  <si>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</si>
  <si>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</si>
  <si>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</si>
  <si>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</si>
  <si>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</si>
  <si>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</si>
  <si>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</si>
  <si>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</si>
  <si>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</si>
  <si>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</si>
  <si>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</si>
  <si>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</si>
  <si>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</si>
  <si>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</si>
  <si>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</si>
  <si>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</si>
  <si>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</si>
  <si>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</si>
  <si>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</si>
  <si>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</si>
  <si>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</si>
  <si>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</si>
  <si>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</si>
  <si>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</si>
  <si>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</si>
  <si>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</si>
  <si>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</si>
  <si>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</si>
  <si>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</si>
  <si>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</si>
  <si>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</si>
  <si>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</si>
  <si>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</si>
  <si>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</si>
  <si>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</si>
  <si>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</si>
  <si>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</si>
  <si>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</si>
  <si>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</si>
  <si>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</si>
  <si>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</si>
  <si>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</si>
  <si>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</si>
  <si>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</si>
  <si>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</si>
  <si>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</si>
  <si>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</si>
  <si>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</si>
  <si>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</si>
  <si>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</si>
  <si>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</si>
  <si>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</si>
  <si>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</si>
  <si>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</si>
  <si>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</si>
  <si>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</si>
  <si>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</si>
  <si>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</si>
  <si>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</si>
  <si>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</si>
  <si>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</si>
  <si>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</si>
  <si>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</si>
  <si>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</si>
  <si>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</si>
  <si>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</si>
  <si>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</si>
  <si>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</si>
  <si>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</si>
  <si>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</si>
  <si>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</si>
  <si>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</si>
  <si>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</si>
  <si>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</si>
  <si>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</si>
  <si>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</si>
  <si>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</si>
  <si>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</si>
  <si>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</si>
  <si>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</si>
  <si>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</si>
  <si>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</si>
  <si>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</si>
  <si>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</si>
  <si>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</si>
  <si>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</si>
  <si>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</si>
  <si>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</si>
  <si>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</si>
  <si>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</si>
  <si>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</si>
  <si>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</si>
  <si>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</si>
  <si>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</si>
  <si>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</si>
  <si>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</si>
  <si>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</si>
  <si>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</si>
  <si>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</si>
  <si>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</si>
  <si>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</si>
  <si>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</si>
  <si>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</si>
  <si>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</si>
  <si>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</si>
  <si>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</si>
  <si>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</si>
  <si>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</si>
  <si>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</si>
  <si>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</si>
  <si>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</si>
  <si>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</si>
  <si>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</si>
  <si>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</si>
  <si>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</si>
  <si>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</si>
  <si>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</si>
  <si>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</si>
  <si>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</si>
  <si>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</si>
  <si>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</si>
  <si>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</si>
  <si>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</si>
  <si>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</si>
  <si>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</si>
  <si>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</si>
  <si>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</si>
  <si>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</si>
  <si>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</si>
  <si>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</si>
  <si>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</si>
  <si>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</si>
  <si>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</si>
  <si>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</si>
  <si>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</si>
  <si>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</si>
  <si>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</si>
  <si>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</si>
  <si>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</si>
  <si>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</si>
  <si>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</si>
  <si>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</si>
  <si>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</si>
  <si>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</si>
  <si>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</si>
  <si>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</si>
  <si>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</si>
  <si>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</si>
  <si>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</si>
  <si>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</si>
  <si>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</si>
  <si>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</si>
  <si>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</si>
  <si>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</si>
  <si>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</si>
  <si>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</si>
  <si>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</si>
  <si>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</si>
  <si>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</si>
  <si>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</si>
  <si>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</si>
  <si>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</si>
  <si>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</si>
  <si>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</si>
  <si>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</si>
  <si>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</si>
  <si>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</si>
  <si>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</si>
  <si>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</si>
  <si>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</si>
  <si>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</si>
  <si>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</si>
  <si>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</si>
  <si>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</si>
  <si>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</si>
  <si>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</si>
  <si>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</si>
  <si>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</si>
  <si>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</si>
  <si>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</si>
  <si>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</si>
  <si>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</si>
  <si>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</si>
  <si>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</si>
  <si>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</si>
  <si>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</si>
  <si>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</si>
  <si>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</si>
  <si>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</si>
  <si>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</si>
  <si>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</si>
  <si>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</si>
  <si>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</si>
  <si>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</si>
  <si>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</si>
  <si>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</si>
  <si>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</si>
  <si>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</si>
  <si>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</si>
  <si>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</si>
  <si>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</si>
  <si>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</si>
  <si>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</si>
  <si>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</si>
  <si>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</si>
  <si>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</si>
  <si>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</si>
  <si>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</si>
  <si>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</si>
  <si>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</si>
  <si>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</si>
  <si>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</si>
  <si>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</si>
  <si>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</si>
  <si>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</si>
  <si>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</si>
  <si>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</si>
  <si>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</si>
  <si>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</si>
  <si>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</si>
  <si>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</si>
  <si>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</si>
  <si>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</si>
  <si>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</si>
  <si>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</si>
  <si>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</si>
  <si>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</si>
  <si>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</si>
  <si>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</si>
  <si>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</si>
  <si>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</si>
  <si>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</si>
  <si>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</si>
  <si>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</si>
  <si>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</si>
  <si>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</si>
  <si>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</si>
  <si>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</si>
  <si>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</si>
  <si>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</si>
  <si>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</si>
  <si>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</si>
  <si>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</si>
  <si>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</si>
  <si>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</si>
  <si>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</si>
  <si>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</si>
  <si>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</si>
  <si>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</si>
  <si>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</si>
  <si>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</si>
  <si>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</si>
  <si>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</si>
  <si>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</si>
  <si>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</si>
  <si>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</si>
  <si>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</si>
  <si>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</si>
  <si>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</si>
  <si>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</si>
  <si>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</si>
  <si>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</si>
  <si>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</si>
  <si>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</si>
  <si>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</si>
  <si>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</si>
  <si>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</si>
  <si>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</si>
  <si>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</si>
  <si>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</si>
  <si>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</si>
  <si>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</si>
  <si>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</si>
  <si>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</si>
  <si>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</si>
  <si>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</si>
  <si>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</si>
  <si>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</si>
  <si>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</si>
  <si>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</si>
  <si>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</si>
  <si>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</si>
  <si>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</si>
  <si>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</si>
  <si>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</si>
  <si>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</si>
  <si>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</si>
  <si>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</si>
  <si>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</si>
  <si>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</si>
  <si>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</si>
  <si>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</si>
  <si>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</si>
  <si>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</si>
  <si>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</si>
  <si>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</si>
  <si>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</si>
  <si>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</si>
  <si>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</si>
  <si>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</si>
  <si>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</si>
  <si>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</si>
  <si>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</si>
  <si>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</si>
  <si>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</si>
  <si>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</si>
  <si>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</si>
  <si>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</si>
  <si>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</si>
  <si>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</si>
  <si>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</si>
  <si>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</si>
  <si>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</si>
  <si>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</si>
  <si>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</si>
  <si>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</si>
  <si>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</si>
  <si>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</si>
  <si>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</si>
  <si>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</si>
  <si>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</si>
  <si>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</si>
  <si>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</si>
  <si>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</si>
  <si>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</si>
  <si>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</si>
  <si>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</si>
  <si>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</si>
  <si>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</si>
  <si>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</si>
  <si>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</si>
  <si>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</si>
  <si>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</si>
  <si>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</si>
  <si>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</si>
  <si>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</si>
  <si>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</si>
  <si>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</si>
  <si>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</si>
  <si>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</si>
  <si>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</si>
  <si>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</si>
  <si>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</si>
  <si>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</si>
  <si>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</si>
  <si>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</si>
  <si>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</si>
  <si>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</si>
  <si>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</si>
  <si>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</si>
  <si>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</si>
  <si>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</si>
  <si>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</si>
  <si>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</si>
  <si>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</si>
  <si>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</si>
  <si>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</si>
  <si>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</si>
  <si>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</si>
  <si>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</si>
  <si>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</si>
  <si>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</si>
  <si>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</si>
  <si>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</si>
  <si>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</si>
  <si>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</si>
  <si>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</si>
  <si>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</si>
  <si>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</si>
  <si>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</si>
  <si>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</si>
  <si>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</si>
  <si>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</si>
  <si>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</si>
  <si>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</si>
  <si>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</si>
  <si>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</si>
  <si>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</si>
  <si>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</si>
  <si>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</si>
  <si>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</si>
  <si>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</si>
  <si>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</si>
  <si>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</si>
  <si>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</si>
  <si>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</si>
  <si>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</si>
  <si>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</si>
  <si>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</si>
  <si>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</si>
  <si>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</si>
  <si>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</si>
  <si>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</si>
  <si>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</si>
  <si>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</si>
  <si>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</si>
  <si>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</si>
  <si>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</si>
  <si>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</si>
  <si>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</si>
  <si>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</si>
  <si>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</si>
  <si>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</si>
  <si>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</si>
  <si>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</si>
  <si>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</si>
  <si>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</si>
  <si>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</si>
  <si>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</si>
  <si>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</si>
  <si>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</si>
  <si>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</si>
  <si>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</si>
  <si>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</si>
  <si>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</si>
  <si>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</si>
  <si>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</si>
  <si>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</si>
  <si>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</si>
  <si>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</si>
  <si>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</si>
  <si>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</si>
  <si>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</si>
  <si>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</si>
  <si>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</si>
  <si>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</si>
  <si>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</si>
  <si>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</si>
  <si>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</si>
  <si>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</si>
  <si>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</si>
  <si>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</si>
  <si>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</si>
  <si>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</si>
  <si>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</si>
  <si>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</si>
  <si>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</si>
  <si>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</si>
  <si>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</si>
  <si>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</si>
  <si>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</si>
  <si>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</si>
  <si>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</si>
  <si>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</si>
  <si>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</si>
  <si>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</si>
  <si>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</si>
  <si>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</si>
  <si>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</si>
  <si>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</si>
  <si>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</si>
  <si>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</si>
  <si>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</si>
  <si>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</si>
  <si>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</si>
  <si>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</si>
  <si>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</si>
  <si>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</si>
  <si>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</si>
  <si>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</si>
  <si>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</si>
  <si>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</si>
  <si>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</si>
  <si>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</si>
  <si>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</si>
  <si>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</si>
  <si>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</si>
  <si>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</si>
  <si>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</si>
  <si>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</si>
  <si>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</si>
  <si>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</si>
  <si>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</si>
  <si>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</si>
  <si>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</si>
  <si>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</si>
  <si>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</si>
  <si>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</si>
  <si>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</si>
  <si>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</si>
  <si>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</si>
  <si>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</si>
  <si>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</si>
  <si>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</si>
  <si>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</si>
  <si>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</si>
  <si>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</si>
  <si>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</si>
  <si>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</si>
  <si>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</si>
  <si>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</si>
  <si>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</si>
  <si>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</si>
  <si>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</si>
  <si>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</si>
  <si>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</si>
  <si>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</si>
  <si>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</si>
  <si>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</si>
  <si>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</si>
  <si>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</si>
  <si>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</si>
  <si>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</si>
  <si>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</si>
  <si>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</si>
  <si>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</si>
  <si>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</si>
  <si>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</si>
  <si>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</si>
  <si>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</si>
  <si>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</si>
  <si>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</si>
  <si>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</si>
  <si>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</si>
  <si>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</si>
  <si>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</si>
  <si>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</si>
  <si>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</si>
  <si>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</si>
  <si>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</si>
  <si>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</si>
  <si>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</si>
  <si>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</si>
  <si>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</si>
  <si>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</si>
  <si>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</si>
  <si>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</si>
  <si>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</si>
  <si>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</si>
  <si>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</si>
  <si>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</si>
  <si>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</si>
  <si>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</si>
  <si>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</si>
  <si>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</si>
  <si>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</si>
  <si>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</si>
  <si>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</si>
  <si>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</si>
  <si>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</si>
  <si>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</si>
  <si>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</si>
  <si>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</si>
  <si>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</si>
  <si>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</si>
  <si>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</si>
  <si>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</si>
  <si>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</si>
  <si>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</si>
  <si>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</si>
  <si>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</si>
  <si>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</si>
  <si>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</si>
  <si>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</si>
  <si>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</si>
  <si>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</si>
  <si>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</si>
  <si>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</si>
  <si>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</si>
  <si>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</si>
  <si>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</si>
  <si>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</si>
  <si>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</si>
  <si>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</si>
  <si>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</si>
  <si>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</si>
  <si>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</si>
  <si>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</si>
  <si>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</si>
  <si>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</si>
  <si>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</si>
  <si>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</si>
  <si>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</si>
  <si>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</si>
  <si>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</si>
  <si>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</si>
  <si>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</si>
  <si>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</si>
  <si>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</si>
  <si>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</si>
  <si>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</si>
  <si>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</si>
  <si>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</si>
  <si>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</si>
  <si>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</si>
  <si>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</si>
  <si>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</si>
  <si>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</si>
  <si>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</si>
  <si>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</si>
  <si>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</si>
  <si>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</si>
  <si>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</si>
  <si>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</si>
  <si>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</si>
  <si>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</si>
  <si>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</si>
  <si>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</si>
  <si>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</si>
  <si>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</si>
  <si>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</si>
  <si>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</si>
  <si>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</si>
  <si>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</si>
  <si>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</si>
  <si>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</si>
  <si>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</si>
  <si>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</si>
  <si>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</si>
  <si>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</si>
  <si>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</si>
  <si>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</si>
  <si>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</si>
  <si>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</si>
  <si>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</si>
  <si>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</si>
  <si>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</si>
  <si>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</si>
  <si>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</si>
  <si>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</si>
  <si>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</si>
  <si>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</si>
  <si>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</si>
  <si>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</si>
  <si>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</si>
  <si>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</si>
  <si>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</si>
  <si>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</si>
  <si>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</si>
  <si>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</si>
  <si>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</si>
  <si>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</si>
  <si>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</si>
  <si>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</si>
  <si>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</si>
  <si>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</si>
  <si>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</si>
  <si>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</si>
  <si>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</si>
  <si>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</si>
  <si>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</si>
  <si>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</si>
  <si>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</si>
  <si>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</si>
  <si>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</si>
  <si>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</si>
  <si>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</si>
  <si>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</si>
  <si>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</si>
  <si>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</si>
  <si>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</si>
  <si>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</si>
  <si>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</si>
  <si>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</si>
  <si>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</si>
  <si>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</si>
  <si>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</si>
  <si>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</si>
  <si>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</si>
  <si>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</si>
  <si>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</si>
  <si>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</si>
  <si>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</si>
  <si>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</si>
  <si>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</si>
  <si>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</si>
  <si>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</si>
  <si>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</si>
  <si>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</si>
  <si>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</si>
  <si>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</si>
  <si>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</si>
  <si>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</si>
  <si>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</si>
  <si>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</si>
  <si>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</si>
  <si>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</si>
  <si>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</si>
  <si>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</si>
  <si>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</si>
  <si>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</si>
  <si>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</si>
  <si>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</si>
  <si>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</si>
  <si>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</si>
  <si>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</si>
  <si>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</si>
  <si>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</si>
  <si>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</si>
  <si>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</si>
  <si>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</si>
  <si>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</si>
  <si>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</si>
  <si>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</si>
  <si>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</si>
  <si>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</si>
  <si>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</si>
  <si>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</si>
  <si>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</si>
  <si>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</si>
  <si>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</si>
  <si>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</si>
  <si>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</si>
  <si>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</si>
  <si>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</si>
  <si>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</si>
  <si>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</si>
  <si>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</si>
  <si>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</si>
  <si>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</si>
  <si>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</si>
  <si>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</si>
  <si>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</si>
  <si>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</si>
  <si>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</si>
  <si>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</si>
  <si>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</si>
  <si>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</si>
  <si>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</si>
  <si>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</si>
  <si>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</si>
  <si>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</si>
  <si>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</si>
  <si>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</si>
  <si>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</si>
  <si>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</si>
  <si>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</si>
  <si>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</si>
  <si>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</si>
  <si>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</si>
  <si>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</si>
  <si>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</si>
  <si>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</si>
  <si>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</si>
  <si>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</si>
  <si>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</si>
  <si>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</si>
  <si>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</si>
  <si>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</si>
  <si>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</si>
  <si>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</si>
  <si>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</si>
  <si>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</si>
  <si>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</si>
  <si>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</si>
  <si>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</si>
  <si>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</si>
  <si>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</si>
  <si>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</si>
  <si>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</si>
  <si>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</si>
  <si>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</si>
  <si>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</si>
  <si>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</si>
  <si>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</si>
  <si>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</si>
  <si>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</si>
  <si>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</si>
  <si>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</si>
  <si>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</si>
  <si>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</si>
  <si>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</si>
  <si>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</si>
  <si>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</si>
  <si>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</si>
  <si>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</si>
  <si>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</si>
  <si>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</si>
  <si>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</si>
  <si>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</si>
  <si>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</si>
  <si>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</si>
  <si>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</si>
  <si>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</si>
  <si>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</si>
  <si>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</si>
  <si>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</si>
  <si>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</si>
  <si>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</si>
  <si>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</si>
  <si>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</si>
  <si>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</si>
  <si>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</si>
  <si>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</si>
  <si>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</si>
  <si>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</si>
  <si>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</si>
  <si>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</si>
  <si>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</si>
  <si>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</si>
  <si>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</si>
  <si>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</si>
  <si>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</si>
  <si>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</si>
  <si>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</si>
  <si>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</si>
  <si>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</si>
  <si>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</si>
  <si>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</si>
  <si>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</si>
  <si>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</si>
  <si>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</si>
  <si>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</si>
  <si>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</si>
  <si>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</si>
  <si>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</si>
  <si>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</si>
  <si>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</si>
  <si>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</si>
  <si>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</si>
  <si>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</si>
  <si>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</si>
  <si>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</si>
  <si>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</si>
  <si>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</si>
  <si>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</si>
  <si>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</si>
  <si>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</si>
  <si>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</si>
  <si>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</si>
  <si>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</si>
  <si>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</si>
  <si>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</si>
  <si>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</si>
  <si>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</si>
  <si>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</si>
  <si>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</si>
  <si>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</si>
  <si>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</si>
  <si>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</si>
  <si>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</si>
  <si>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</si>
  <si>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</si>
  <si>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</si>
  <si>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</si>
  <si>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</si>
  <si>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</si>
  <si>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</si>
  <si>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</si>
  <si>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</si>
  <si>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</si>
  <si>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</si>
  <si>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</si>
  <si>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</si>
  <si>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</si>
  <si>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</si>
  <si>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</si>
  <si>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</si>
  <si>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</si>
  <si>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</si>
  <si>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</si>
  <si>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</si>
  <si>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</si>
  <si>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</si>
  <si>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</si>
  <si>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</si>
  <si>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</si>
  <si>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</si>
  <si>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</si>
  <si>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</si>
  <si>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</si>
  <si>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</si>
  <si>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</si>
  <si>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</si>
  <si>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</si>
  <si>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</si>
  <si>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</si>
  <si>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</si>
  <si>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</si>
  <si>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</si>
  <si>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</si>
  <si>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</si>
  <si>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</si>
  <si>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</si>
  <si>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</si>
  <si>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</si>
  <si>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</si>
  <si>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</si>
  <si>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</si>
  <si>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</si>
  <si>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</si>
  <si>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</si>
  <si>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</si>
  <si>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</si>
  <si>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</si>
  <si>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</si>
  <si>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</si>
  <si>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</si>
  <si>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</si>
  <si>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</si>
  <si>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</si>
  <si>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</si>
  <si>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</si>
  <si>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</si>
  <si>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</si>
  <si>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</si>
  <si>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</si>
  <si>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</si>
  <si>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</si>
  <si>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</si>
  <si>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</si>
  <si>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</si>
  <si>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</si>
  <si>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</si>
  <si>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</si>
  <si>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</si>
  <si>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</si>
  <si>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</si>
  <si>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</si>
  <si>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</si>
  <si>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</si>
  <si>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</si>
  <si>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</si>
  <si>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</si>
  <si>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</si>
  <si>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</si>
  <si>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</si>
  <si>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</si>
  <si>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</si>
  <si>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</si>
  <si>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</si>
  <si>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</si>
  <si>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</si>
  <si>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</si>
  <si>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</si>
  <si>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</si>
  <si>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</si>
  <si>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</si>
  <si>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</si>
  <si>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</si>
  <si>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</si>
  <si>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</si>
  <si>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</si>
  <si>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</si>
  <si>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</si>
  <si>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</si>
  <si>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</si>
  <si>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</si>
  <si>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</si>
  <si>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</si>
  <si>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</si>
  <si>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</si>
  <si>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</si>
  <si>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</si>
  <si>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</si>
  <si>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</si>
  <si>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</si>
  <si>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</si>
  <si>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</si>
  <si>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</si>
  <si>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</si>
  <si>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</si>
  <si>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</si>
  <si>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</si>
  <si>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</si>
  <si>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</si>
  <si>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</si>
  <si>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</si>
  <si>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</si>
  <si>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</si>
  <si>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</si>
  <si>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</si>
  <si>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</si>
  <si>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</si>
  <si>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</si>
  <si>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</si>
  <si>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</si>
  <si>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</si>
  <si>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</si>
  <si>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</si>
  <si>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</si>
  <si>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</si>
  <si>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</si>
  <si>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</si>
  <si>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</si>
  <si>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</si>
  <si>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</si>
  <si>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</si>
  <si>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</si>
  <si>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</si>
  <si>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</si>
  <si>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</si>
  <si>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</si>
  <si>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</si>
  <si>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</si>
  <si>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</si>
  <si>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</si>
  <si>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</si>
  <si>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</si>
  <si>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</si>
  <si>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</si>
  <si>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</si>
  <si>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</si>
  <si>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</si>
  <si>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</si>
  <si>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</si>
  <si>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</si>
  <si>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</si>
  <si>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</si>
  <si>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</si>
  <si>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</si>
  <si>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</si>
  <si>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</si>
  <si>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</si>
  <si>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</si>
  <si>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</si>
  <si>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</si>
  <si>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</si>
  <si>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</si>
  <si>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</si>
  <si>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</si>
  <si>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</si>
  <si>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</si>
  <si>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</si>
  <si>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</si>
  <si>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</si>
  <si>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</si>
  <si>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</si>
  <si>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</si>
  <si>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</si>
  <si>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</si>
  <si>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</si>
  <si>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</si>
  <si>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</si>
  <si>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</si>
  <si>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</si>
  <si>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</si>
  <si>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</si>
  <si>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</si>
  <si>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</si>
  <si>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</si>
  <si>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</si>
  <si>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</si>
  <si>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</si>
  <si>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</si>
  <si>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</si>
  <si>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</si>
  <si>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</si>
  <si>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</si>
  <si>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</si>
  <si>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</si>
  <si>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</si>
  <si>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</si>
  <si>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</si>
  <si>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</si>
  <si>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</si>
  <si>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</si>
  <si>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</si>
  <si>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</si>
  <si>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</si>
  <si>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</si>
  <si>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</si>
  <si>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</si>
  <si>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</si>
  <si>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</si>
  <si>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</si>
  <si>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</si>
  <si>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</si>
  <si>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</si>
  <si>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</si>
  <si>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</si>
  <si>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</si>
  <si>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</si>
  <si>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</si>
  <si>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</si>
  <si>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</si>
  <si>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</si>
  <si>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</si>
  <si>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</si>
  <si>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</si>
  <si>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</si>
  <si>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</si>
  <si>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</si>
  <si>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</si>
  <si>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</si>
  <si>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</si>
  <si>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</si>
  <si>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</si>
  <si>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</si>
  <si>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</si>
  <si>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</si>
  <si>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</si>
  <si>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</si>
  <si>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</si>
  <si>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</si>
  <si>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</si>
  <si>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</si>
  <si>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</si>
  <si>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</si>
  <si>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</si>
  <si>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</si>
  <si>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</si>
  <si>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</si>
  <si>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</si>
  <si>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</si>
  <si>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</si>
  <si>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</si>
  <si>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</si>
  <si>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</si>
  <si>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</si>
  <si>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</si>
  <si>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</si>
  <si>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</si>
  <si>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</si>
  <si>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</si>
  <si>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</si>
  <si>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</si>
  <si>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</si>
  <si>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</si>
  <si>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</si>
  <si>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</si>
  <si>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</si>
  <si>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</si>
  <si>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</si>
  <si>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</si>
  <si>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</si>
  <si>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</si>
  <si>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</si>
  <si>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</si>
  <si>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</si>
  <si>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</si>
  <si>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</si>
  <si>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</si>
  <si>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</si>
  <si>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</si>
  <si>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</si>
  <si>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</si>
  <si>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</si>
  <si>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</si>
  <si>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</si>
  <si>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</si>
  <si>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</si>
  <si>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</si>
  <si>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</si>
  <si>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</si>
  <si>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</si>
  <si>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</si>
  <si>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</si>
  <si>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</si>
  <si>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</si>
  <si>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</si>
  <si>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</si>
  <si>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</si>
  <si>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</si>
  <si>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</si>
  <si>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</si>
  <si>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</si>
  <si>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</si>
  <si>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</si>
  <si>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</si>
  <si>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</si>
  <si>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</si>
  <si>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</si>
  <si>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</si>
  <si>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</si>
  <si>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</si>
  <si>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</si>
  <si>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</si>
  <si>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</si>
  <si>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</si>
  <si>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</si>
  <si>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</si>
  <si>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</si>
  <si>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</si>
  <si>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</si>
  <si>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</si>
  <si>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</si>
  <si>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</si>
  <si>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</si>
  <si>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</si>
  <si>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</si>
  <si>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</si>
  <si>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</si>
  <si>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</si>
  <si>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</si>
  <si>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</si>
  <si>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</si>
  <si>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</si>
  <si>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</si>
  <si>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</si>
  <si>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</si>
  <si>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</si>
  <si>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</si>
  <si>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</si>
  <si>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</si>
  <si>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</si>
  <si>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</si>
  <si>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</si>
  <si>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</si>
  <si>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</si>
  <si>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</si>
  <si>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</si>
  <si>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</si>
  <si>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</si>
  <si>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</si>
  <si>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</si>
  <si>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</si>
  <si>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</si>
  <si>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</si>
  <si>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</si>
  <si>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</si>
  <si>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</si>
  <si>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</si>
  <si>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</si>
  <si>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</si>
  <si>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</si>
  <si>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</si>
  <si>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</si>
  <si>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</si>
  <si>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</si>
  <si>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</si>
  <si>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</si>
  <si>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</si>
  <si>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</si>
  <si>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</si>
  <si>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</si>
  <si>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</si>
  <si>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</si>
  <si>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</si>
  <si>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</si>
  <si>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</si>
  <si>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</si>
  <si>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</si>
  <si>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</si>
  <si>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</si>
  <si>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</si>
  <si>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</si>
  <si>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</si>
  <si>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</si>
  <si>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</si>
  <si>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</si>
  <si>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</si>
  <si>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</si>
  <si>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</si>
  <si>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</si>
  <si>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</si>
  <si>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</si>
  <si>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</si>
  <si>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</si>
  <si>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</si>
  <si>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</si>
  <si>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</si>
  <si>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</si>
  <si>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</si>
  <si>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</si>
  <si>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</si>
  <si>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</si>
  <si>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</si>
  <si>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</si>
  <si>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</si>
  <si>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</si>
  <si>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</si>
  <si>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</si>
  <si>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</si>
  <si>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</si>
  <si>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</si>
  <si>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</si>
  <si>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</si>
  <si>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</si>
  <si>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</si>
  <si>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</si>
  <si>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</si>
  <si>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</si>
  <si>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</si>
  <si>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</si>
  <si>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</si>
  <si>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</si>
  <si>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</si>
  <si>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</si>
  <si>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</si>
  <si>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</si>
  <si>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</si>
  <si>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</si>
  <si>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</si>
  <si>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</si>
  <si>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</si>
  <si>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</si>
  <si>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</si>
  <si>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</si>
  <si>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</si>
  <si>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</si>
  <si>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</si>
  <si>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</si>
  <si>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</si>
  <si>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</si>
  <si>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</si>
  <si>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</si>
  <si>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</si>
  <si>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</si>
  <si>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</si>
  <si>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</si>
  <si>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</si>
  <si>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</si>
  <si>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</si>
  <si>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</si>
  <si>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</si>
  <si>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</si>
  <si>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</si>
  <si>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</si>
  <si>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</si>
  <si>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</si>
  <si>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</si>
  <si>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</si>
  <si>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</si>
  <si>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</si>
  <si>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</si>
  <si>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</si>
  <si>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</si>
  <si>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</si>
  <si>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</si>
  <si>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</si>
  <si>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</si>
  <si>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</si>
  <si>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</si>
  <si>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</si>
  <si>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</si>
  <si>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</si>
  <si>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</si>
  <si>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</si>
  <si>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</si>
  <si>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</si>
  <si>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</si>
  <si>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</si>
  <si>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</si>
  <si>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</si>
  <si>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</si>
  <si>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</si>
  <si>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</si>
  <si>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</si>
  <si>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</si>
  <si>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</si>
  <si>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</si>
  <si>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</si>
  <si>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</si>
  <si>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</si>
  <si>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</si>
  <si>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</si>
  <si>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</si>
  <si>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</si>
  <si>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</si>
  <si>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</si>
  <si>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</si>
  <si>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</si>
  <si>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</si>
  <si>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</si>
  <si>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</si>
  <si>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</si>
  <si>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</si>
  <si>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</si>
  <si>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</si>
  <si>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</si>
  <si>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</si>
  <si>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</si>
  <si>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</si>
  <si>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</si>
  <si>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</si>
  <si>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</si>
  <si>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</si>
  <si>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</si>
  <si>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</si>
  <si>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</si>
  <si>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</si>
  <si>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</si>
  <si>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</si>
  <si>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</si>
  <si>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</si>
  <si>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</si>
  <si>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</si>
  <si>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</si>
  <si>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</si>
  <si>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</si>
  <si>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</si>
  <si>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</si>
  <si>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</si>
  <si>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</si>
  <si>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</si>
  <si>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</si>
  <si>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</si>
  <si>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</si>
  <si>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</si>
  <si>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</si>
  <si>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</si>
  <si>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</si>
  <si>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</si>
  <si>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</si>
  <si>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</si>
  <si>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</si>
  <si>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</si>
  <si>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</si>
  <si>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</si>
  <si>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</si>
  <si>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</si>
  <si>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</si>
  <si>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</si>
  <si>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</si>
  <si>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</si>
  <si>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</si>
  <si>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</si>
  <si>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</si>
  <si>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</si>
  <si>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</si>
  <si>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</si>
  <si>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</si>
  <si>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</si>
  <si>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</si>
  <si>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</si>
  <si>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</si>
  <si>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</si>
  <si>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</si>
  <si>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</si>
  <si>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</si>
  <si>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</si>
  <si>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</si>
  <si>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</si>
  <si>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</si>
  <si>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</si>
  <si>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</si>
  <si>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</si>
  <si>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</si>
  <si>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</si>
  <si>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</si>
  <si>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</si>
  <si>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</si>
  <si>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</si>
  <si>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</si>
  <si>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</si>
  <si>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</si>
  <si>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</si>
  <si>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</si>
  <si>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</si>
  <si>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</si>
  <si>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</si>
  <si>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</si>
  <si>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</si>
  <si>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</si>
  <si>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</si>
  <si>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</si>
  <si>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</si>
  <si>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</si>
  <si>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</si>
  <si>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</si>
  <si>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</si>
  <si>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</si>
  <si>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</si>
  <si>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</si>
  <si>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</si>
  <si>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</si>
  <si>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</si>
  <si>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</si>
  <si>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</si>
  <si>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</si>
  <si>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</si>
  <si>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</si>
  <si>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</si>
  <si>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</si>
  <si>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</si>
  <si>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</si>
  <si>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</si>
  <si>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</si>
  <si>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</si>
  <si>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</si>
  <si>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</si>
  <si>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</si>
  <si>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</si>
  <si>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</si>
  <si>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</si>
  <si>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</si>
  <si>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</si>
  <si>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</si>
  <si>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</si>
  <si>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</si>
  <si>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</si>
  <si>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</si>
  <si>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</si>
  <si>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</si>
  <si>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</si>
  <si>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</si>
  <si>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</si>
  <si>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</si>
  <si>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</si>
  <si>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</si>
  <si>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</si>
  <si>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</si>
  <si>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</si>
  <si>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</si>
  <si>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</si>
  <si>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</si>
  <si>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</si>
  <si>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</si>
  <si>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</si>
  <si>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</si>
  <si>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</si>
  <si>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</si>
  <si>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</si>
  <si>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</si>
  <si>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</si>
  <si>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</si>
  <si>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</si>
  <si>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</si>
  <si>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</si>
  <si>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</si>
  <si>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</si>
  <si>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</si>
  <si>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</si>
  <si>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</si>
  <si>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</si>
  <si>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</si>
  <si>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</si>
  <si>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</si>
  <si>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</si>
  <si>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</si>
  <si>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</si>
  <si>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</si>
  <si>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</si>
  <si>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</si>
  <si>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</si>
  <si>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</si>
  <si>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</si>
  <si>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</si>
  <si>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</si>
  <si>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</si>
  <si>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</si>
  <si>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</si>
  <si>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</si>
  <si>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</si>
  <si>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</si>
  <si>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</si>
  <si>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</si>
  <si>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</si>
  <si>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</si>
  <si>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</si>
  <si>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</si>
  <si>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</si>
  <si>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</si>
  <si>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</si>
  <si>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</si>
  <si>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</si>
  <si>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</si>
  <si>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</si>
  <si>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</si>
  <si>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</si>
  <si>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</si>
  <si>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</si>
  <si>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</si>
  <si>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</si>
  <si>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</si>
  <si>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</si>
  <si>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</si>
  <si>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</si>
  <si>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</si>
  <si>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</si>
  <si>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</si>
  <si>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</si>
  <si>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</si>
  <si>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</si>
  <si>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</si>
  <si>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</si>
  <si>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</si>
  <si>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</si>
  <si>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</si>
  <si>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</si>
  <si>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</si>
  <si>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</si>
  <si>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</si>
  <si>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</si>
  <si>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</si>
  <si>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</si>
  <si>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</si>
  <si>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</si>
  <si>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</si>
  <si>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</si>
  <si>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</si>
  <si>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</si>
  <si>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</si>
  <si>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</si>
  <si>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</si>
  <si>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</si>
  <si>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</si>
  <si>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</si>
  <si>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</si>
  <si>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</si>
  <si>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</si>
  <si>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</si>
  <si>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</si>
  <si>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</si>
  <si>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</si>
  <si>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</si>
  <si>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</si>
  <si>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</si>
  <si>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</si>
  <si>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</si>
  <si>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</si>
  <si>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</si>
  <si>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</si>
  <si>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</si>
  <si>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</si>
  <si>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</si>
  <si>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</si>
  <si>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</si>
  <si>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</si>
  <si>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</si>
  <si>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</si>
  <si>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</si>
  <si>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</si>
  <si>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</si>
  <si>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</si>
  <si>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</si>
  <si>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</si>
  <si>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</si>
  <si>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</si>
  <si>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</si>
  <si>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</si>
  <si>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</si>
  <si>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</si>
  <si>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</si>
  <si>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</si>
  <si>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</si>
  <si>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</si>
  <si>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</si>
  <si>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</si>
  <si>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</si>
  <si>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</si>
  <si>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</si>
  <si>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</si>
  <si>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</si>
  <si>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</si>
  <si>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</si>
  <si>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</si>
  <si>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</si>
  <si>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</si>
  <si>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</si>
  <si>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</si>
  <si>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</si>
  <si>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</si>
  <si>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</si>
  <si>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</si>
  <si>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</si>
  <si>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</si>
  <si>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</si>
  <si>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</si>
  <si>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</si>
  <si>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</si>
  <si>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</si>
  <si>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</si>
  <si>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</si>
  <si>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</si>
  <si>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</si>
  <si>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</si>
  <si>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</si>
  <si>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</si>
  <si>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</si>
  <si>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</si>
  <si>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</si>
  <si>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</si>
  <si>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</si>
  <si>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</si>
  <si>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</si>
  <si>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</si>
  <si>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</si>
  <si>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</si>
  <si>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</si>
  <si>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</si>
  <si>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</si>
  <si>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</si>
  <si>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</si>
  <si>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</si>
  <si>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</si>
  <si>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</si>
  <si>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</si>
  <si>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</si>
  <si>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</si>
  <si>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</si>
  <si>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</si>
  <si>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</si>
  <si>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</si>
  <si>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</si>
  <si>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</si>
  <si>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</si>
  <si>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</si>
  <si>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</si>
  <si>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</si>
  <si>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</si>
  <si>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</si>
  <si>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</si>
  <si>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</si>
  <si>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</si>
  <si>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</si>
  <si>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</si>
  <si>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</si>
  <si>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</si>
  <si>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</si>
  <si>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</si>
  <si>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</si>
  <si>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</si>
  <si>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</si>
  <si>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</si>
  <si>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</si>
  <si>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</si>
  <si>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</si>
  <si>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</si>
  <si>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</si>
  <si>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</si>
  <si>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</si>
  <si>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</si>
  <si>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</si>
  <si>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</si>
  <si>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</si>
  <si>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</si>
  <si>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</si>
  <si>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</si>
  <si>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</si>
  <si>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</si>
  <si>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</si>
  <si>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</si>
  <si>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</si>
  <si>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</si>
  <si>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</si>
  <si>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</si>
  <si>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</si>
  <si>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</si>
  <si>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</si>
  <si>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</si>
  <si>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</si>
  <si>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</si>
  <si>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</si>
  <si>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</si>
  <si>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</si>
  <si>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</si>
  <si>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</si>
  <si>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</si>
  <si>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</si>
  <si>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</si>
  <si>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</si>
  <si>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</si>
  <si>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</si>
  <si>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</si>
  <si>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</si>
  <si>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</si>
  <si>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</si>
  <si>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</si>
  <si>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</si>
  <si>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</si>
  <si>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</si>
  <si>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</si>
  <si>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</si>
  <si>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</si>
  <si>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</si>
  <si>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</si>
  <si>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</si>
  <si>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</si>
  <si>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</si>
  <si>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</si>
  <si>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</si>
  <si>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</si>
  <si>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</si>
  <si>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</si>
  <si>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</si>
  <si>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</si>
  <si>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</si>
  <si>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</si>
  <si>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</si>
  <si>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</si>
  <si>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</si>
  <si>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</si>
  <si>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</si>
  <si>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</si>
  <si>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</si>
  <si>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</si>
  <si>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</si>
  <si>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</si>
  <si>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</si>
  <si>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</si>
  <si>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</si>
  <si>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</si>
  <si>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</si>
  <si>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</si>
  <si>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</si>
  <si>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</si>
  <si>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</si>
  <si>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</si>
  <si>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</si>
  <si>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</si>
  <si>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</si>
  <si>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</si>
  <si>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</si>
  <si>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</si>
  <si>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</si>
  <si>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</si>
  <si>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</si>
  <si>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</si>
  <si>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</si>
  <si>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</si>
  <si>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</si>
  <si>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</si>
  <si>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</si>
  <si>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</si>
  <si>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</si>
  <si>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</si>
  <si>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</si>
  <si>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</si>
  <si>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</si>
  <si>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</si>
  <si>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</si>
  <si>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</si>
  <si>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</si>
  <si>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</si>
  <si>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</si>
  <si>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</si>
  <si>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</si>
  <si>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</si>
  <si>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</si>
  <si>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</si>
  <si>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</si>
  <si>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</si>
  <si>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</si>
  <si>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</si>
  <si>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</si>
  <si>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</si>
  <si>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</si>
  <si>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</si>
  <si>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</si>
  <si>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</si>
  <si>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</si>
  <si>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</si>
  <si>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</si>
  <si>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</si>
  <si>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</si>
  <si>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</si>
  <si>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</si>
  <si>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</si>
  <si>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</si>
  <si>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</si>
  <si>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</si>
  <si>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</si>
  <si>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</si>
  <si>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</si>
  <si>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</si>
  <si>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</si>
  <si>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</si>
  <si>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</si>
  <si>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</si>
  <si>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</si>
  <si>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</si>
  <si>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</si>
  <si>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</si>
  <si>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</si>
  <si>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</si>
  <si>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</si>
  <si>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</si>
  <si>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</si>
  <si>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</si>
  <si>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</si>
  <si>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</si>
  <si>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</si>
  <si>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</si>
  <si>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</si>
  <si>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</si>
  <si>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</si>
  <si>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</si>
  <si>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</si>
  <si>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</si>
  <si>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</si>
  <si>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</si>
  <si>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</si>
  <si>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</si>
  <si>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</si>
  <si>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</si>
  <si>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</si>
  <si>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</si>
  <si>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</si>
  <si>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</si>
  <si>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</si>
  <si>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</si>
  <si>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</si>
  <si>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</si>
  <si>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</si>
  <si>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</si>
  <si>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</si>
  <si>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</si>
  <si>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</si>
  <si>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</si>
  <si>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</si>
  <si>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</si>
  <si>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</si>
  <si>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</si>
  <si>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</si>
  <si>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</si>
  <si>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</si>
  <si>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</si>
  <si>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</si>
  <si>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</si>
  <si>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</si>
  <si>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</si>
  <si>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</si>
  <si>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</si>
  <si>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</si>
  <si>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</si>
  <si>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</si>
  <si>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</si>
  <si>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</si>
  <si>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</si>
  <si>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</si>
  <si>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</si>
  <si>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</si>
  <si>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</si>
  <si>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</si>
  <si>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</si>
  <si>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</si>
  <si>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</si>
  <si>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</si>
  <si>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</si>
  <si>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</si>
  <si>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</si>
  <si>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</si>
  <si>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</si>
  <si>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</si>
  <si>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</si>
  <si>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</si>
  <si>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</si>
  <si>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</si>
  <si>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</si>
  <si>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</si>
  <si>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</si>
  <si>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</si>
  <si>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</si>
  <si>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</si>
  <si>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</si>
  <si>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</si>
  <si>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</si>
  <si>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</si>
  <si>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</si>
  <si>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</si>
  <si>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</si>
  <si>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</si>
  <si>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</si>
  <si>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</si>
  <si>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</si>
  <si>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</si>
  <si>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</si>
  <si>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</si>
  <si>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</si>
  <si>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</si>
  <si>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</si>
  <si>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</si>
  <si>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</si>
  <si>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</si>
  <si>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</si>
  <si>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</si>
  <si>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</si>
  <si>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</si>
  <si>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</si>
  <si>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</si>
  <si>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</si>
  <si>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</si>
  <si>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</si>
  <si>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</si>
  <si>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</si>
  <si>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</si>
  <si>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</si>
  <si>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</si>
  <si>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</si>
  <si>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</si>
  <si>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</si>
  <si>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</si>
  <si>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</si>
  <si>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</si>
  <si>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</si>
  <si>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</si>
  <si>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</si>
  <si>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</si>
  <si>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</si>
  <si>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</si>
  <si>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</si>
  <si>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</si>
  <si>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</si>
  <si>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</si>
  <si>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</si>
  <si>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</si>
  <si>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</si>
  <si>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</si>
  <si>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</si>
  <si>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</si>
  <si>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</si>
  <si>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</si>
  <si>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</si>
  <si>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</si>
  <si>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</si>
  <si>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</si>
  <si>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</si>
  <si>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</si>
  <si>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</si>
  <si>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</si>
  <si>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</si>
  <si>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</si>
  <si>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</si>
  <si>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</si>
  <si>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</si>
  <si>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</si>
  <si>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</si>
  <si>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</si>
  <si>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</si>
  <si>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</si>
  <si>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</si>
  <si>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</si>
  <si>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</si>
  <si>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</si>
  <si>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</si>
  <si>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</si>
  <si>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</si>
  <si>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</si>
  <si>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</si>
  <si>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</si>
  <si>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</si>
  <si>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</si>
  <si>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</si>
  <si>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</si>
  <si>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</si>
  <si>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</si>
  <si>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</si>
  <si>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</si>
  <si>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</si>
  <si>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</si>
  <si>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</si>
  <si>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</si>
  <si>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</si>
  <si>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</si>
  <si>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</si>
  <si>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</si>
  <si>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</si>
  <si>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</si>
  <si>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</si>
  <si>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</si>
  <si>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</si>
  <si>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</si>
  <si>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</si>
  <si>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</si>
  <si>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</si>
  <si>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</si>
  <si>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</si>
  <si>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</si>
  <si>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</si>
  <si>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</si>
  <si>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</si>
  <si>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</si>
  <si>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</si>
  <si>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</si>
  <si>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</si>
  <si>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</si>
  <si>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</si>
  <si>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</si>
  <si>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</si>
  <si>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</si>
  <si>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</si>
  <si>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</si>
  <si>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</si>
  <si>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</si>
  <si>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</si>
  <si>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</si>
  <si>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</si>
  <si>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</si>
  <si>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</si>
  <si>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</si>
  <si>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</si>
  <si>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</si>
  <si>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</si>
  <si>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</si>
  <si>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</si>
  <si>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</si>
  <si>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</si>
  <si>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</si>
  <si>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</si>
  <si>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</si>
  <si>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</si>
  <si>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</si>
  <si>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</si>
  <si>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</si>
  <si>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</si>
  <si>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</si>
  <si>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</si>
  <si>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</si>
  <si>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</si>
  <si>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</si>
  <si>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</si>
  <si>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</si>
  <si>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</si>
  <si>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</si>
  <si>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</si>
  <si>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</si>
  <si>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</si>
  <si>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</si>
  <si>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</si>
  <si>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</si>
  <si>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</si>
  <si>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</si>
  <si>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</si>
  <si>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</si>
  <si>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</si>
  <si>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</si>
  <si>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</si>
  <si>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</si>
  <si>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</si>
  <si>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</si>
  <si>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</si>
  <si>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</si>
  <si>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</si>
  <si>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</si>
  <si>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</si>
  <si>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</si>
  <si>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</si>
  <si>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</si>
  <si>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</si>
  <si>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</si>
  <si>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</si>
  <si>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</si>
  <si>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</si>
  <si>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</si>
  <si>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</si>
  <si>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</si>
  <si>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</si>
  <si>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</si>
  <si>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</si>
  <si>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</si>
  <si>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</si>
  <si>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</si>
  <si>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</si>
  <si>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</si>
  <si>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</si>
  <si>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</si>
  <si>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</si>
  <si>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</si>
  <si>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</si>
  <si>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</si>
  <si>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</si>
  <si>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</si>
  <si>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</si>
  <si>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</si>
  <si>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</si>
  <si>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</si>
  <si>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</si>
  <si>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</si>
  <si>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</si>
  <si>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</si>
  <si>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</si>
  <si>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</si>
  <si>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</si>
  <si>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</si>
  <si>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</si>
  <si>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</si>
  <si>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</si>
  <si>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</si>
  <si>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</si>
  <si>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</si>
  <si>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</si>
  <si>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</si>
  <si>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</si>
  <si>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</si>
  <si>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</si>
  <si>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</si>
  <si>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</si>
  <si>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</si>
  <si>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</si>
  <si>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</si>
  <si>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</si>
  <si>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</si>
  <si>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</si>
  <si>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</si>
  <si>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</si>
  <si>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</si>
  <si>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</si>
  <si>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</si>
  <si>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</si>
  <si>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</si>
  <si>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</si>
  <si>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</si>
  <si>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</si>
  <si>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</si>
  <si>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</si>
  <si>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</si>
  <si>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</si>
  <si>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</si>
  <si>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</si>
  <si>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</si>
  <si>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</si>
  <si>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</si>
  <si>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</si>
  <si>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</si>
  <si>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</si>
  <si>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</si>
  <si>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</si>
  <si>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</si>
  <si>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</si>
  <si>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</si>
  <si>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</si>
  <si>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</si>
  <si>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</si>
  <si>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</si>
  <si>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</si>
  <si>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</si>
  <si>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</si>
  <si>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</si>
  <si>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</si>
  <si>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</si>
  <si>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</si>
  <si>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</si>
  <si>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</si>
  <si>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</si>
  <si>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</si>
  <si>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</si>
  <si>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</si>
  <si>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</si>
  <si>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</si>
  <si>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</si>
  <si>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</si>
  <si>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</si>
  <si>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</si>
  <si>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</si>
  <si>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</si>
  <si>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</si>
  <si>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</si>
  <si>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</si>
  <si>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</si>
  <si>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</si>
  <si>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</si>
  <si>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</si>
  <si>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</si>
  <si>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</si>
  <si>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</si>
  <si>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</si>
  <si>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</si>
  <si>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</si>
  <si>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</si>
  <si>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</si>
  <si>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</si>
  <si>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</si>
  <si>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</si>
  <si>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</si>
  <si>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</si>
  <si>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</si>
  <si>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</si>
  <si>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</si>
  <si>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</si>
  <si>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</si>
  <si>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</si>
  <si>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</si>
  <si>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</si>
  <si>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</si>
  <si>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</si>
  <si>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</si>
  <si>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</si>
  <si>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</si>
  <si>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</si>
  <si>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</si>
  <si>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</si>
  <si>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</si>
  <si>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</si>
  <si>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</si>
  <si>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</si>
  <si>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</si>
  <si>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</si>
  <si>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</si>
  <si>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</si>
  <si>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</si>
  <si>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</si>
  <si>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</si>
  <si>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</si>
  <si>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</si>
  <si>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</si>
  <si>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</si>
  <si>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</si>
  <si>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</si>
  <si>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</si>
  <si>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</si>
  <si>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</si>
  <si>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</si>
  <si>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</si>
  <si>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</si>
  <si>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</si>
  <si>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</si>
  <si>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</si>
  <si>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</si>
  <si>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</si>
  <si>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</si>
  <si>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</si>
  <si>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</si>
  <si>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</si>
  <si>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</si>
  <si>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</si>
  <si>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</si>
  <si>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</si>
  <si>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</si>
  <si>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</si>
  <si>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</si>
  <si>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</si>
  <si>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</si>
  <si>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</si>
  <si>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</si>
  <si>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</si>
  <si>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</si>
  <si>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</si>
  <si>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</si>
  <si>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</si>
  <si>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</si>
  <si>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</si>
  <si>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</si>
  <si>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</si>
  <si>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</si>
  <si>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</si>
  <si>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</si>
  <si>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</si>
  <si>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</si>
  <si>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</si>
  <si>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</si>
  <si>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</si>
  <si>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</si>
  <si>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</si>
  <si>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</si>
  <si>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</si>
  <si>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</si>
  <si>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</si>
  <si>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</si>
  <si>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</si>
  <si>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</si>
  <si>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</si>
  <si>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</si>
  <si>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</si>
  <si>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</si>
  <si>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</si>
  <si>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</si>
  <si>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</si>
  <si>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</si>
  <si>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</si>
  <si>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</si>
  <si>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</si>
  <si>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</si>
  <si>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</si>
  <si>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</si>
  <si>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</si>
  <si>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</si>
  <si>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</si>
  <si>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</si>
  <si>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</si>
  <si>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</si>
  <si>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</si>
  <si>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</si>
  <si>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</si>
  <si>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</si>
  <si>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</si>
  <si>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</si>
  <si>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</si>
  <si>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</si>
  <si>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</si>
  <si>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</si>
  <si>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</si>
  <si>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</si>
  <si>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</si>
  <si>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</si>
  <si>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</si>
  <si>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</si>
  <si>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</si>
  <si>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</si>
  <si>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</si>
  <si>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</si>
  <si>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</si>
  <si>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</si>
  <si>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</si>
  <si>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</si>
  <si>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</si>
  <si>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</si>
  <si>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</si>
  <si>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</si>
  <si>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</si>
  <si>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</si>
  <si>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</si>
  <si>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</si>
  <si>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</si>
  <si>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</si>
  <si>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</si>
  <si>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</si>
  <si>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</si>
  <si>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</si>
  <si>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</si>
  <si>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</si>
  <si>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</si>
  <si>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</si>
  <si>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</si>
  <si>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</si>
  <si>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</si>
  <si>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</si>
  <si>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</si>
  <si>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</si>
  <si>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</si>
  <si>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</si>
  <si>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</si>
  <si>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</si>
  <si>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</si>
  <si>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</si>
  <si>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</si>
  <si>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</si>
  <si>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</si>
  <si>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</si>
  <si>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</si>
  <si>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</si>
  <si>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</si>
  <si>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</si>
  <si>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</si>
  <si>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</si>
  <si>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</si>
  <si>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</si>
  <si>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</si>
  <si>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</si>
  <si>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</si>
  <si>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</si>
  <si>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</si>
  <si>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</si>
  <si>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</si>
  <si>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</si>
  <si>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</si>
  <si>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</si>
  <si>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</si>
  <si>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</si>
  <si>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</si>
  <si>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</si>
  <si>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</si>
  <si>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</si>
  <si>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</si>
  <si>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</si>
  <si>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</si>
  <si>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</si>
  <si>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</si>
  <si>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</si>
  <si>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</si>
  <si>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</si>
  <si>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</si>
  <si>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</si>
  <si>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</si>
  <si>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</si>
  <si>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</si>
  <si>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</si>
  <si>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</si>
  <si>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</si>
  <si>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</si>
  <si>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</si>
  <si>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</si>
  <si>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</si>
  <si>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</si>
  <si>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</si>
  <si>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</si>
  <si>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</si>
  <si>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</si>
  <si>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</si>
  <si>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</si>
  <si>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</si>
  <si>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</si>
  <si>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</si>
  <si>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</si>
  <si>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</si>
  <si>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</si>
  <si>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</si>
  <si>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</si>
  <si>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</si>
  <si>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</si>
  <si>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</si>
  <si>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</si>
  <si>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</si>
  <si>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</si>
  <si>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</si>
  <si>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</si>
  <si>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</si>
  <si>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</si>
  <si>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</si>
  <si>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</si>
  <si>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</si>
  <si>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</si>
  <si>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</si>
  <si>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</si>
  <si>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</si>
  <si>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</si>
  <si>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</si>
  <si>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</si>
  <si>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</si>
  <si>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</si>
  <si>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</si>
  <si>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</si>
  <si>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</si>
  <si>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</si>
  <si>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</si>
  <si>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</si>
  <si>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</si>
  <si>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</si>
  <si>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</si>
  <si>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</si>
  <si>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</si>
  <si>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</si>
  <si>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</si>
  <si>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</si>
  <si>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</si>
  <si>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</si>
  <si>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</si>
  <si>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</si>
  <si>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</si>
  <si>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</si>
  <si>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</si>
  <si>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</si>
  <si>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</si>
  <si>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</si>
  <si>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</si>
  <si>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</si>
  <si>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</si>
  <si>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</si>
  <si>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</si>
  <si>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</si>
  <si>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</si>
  <si>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</si>
  <si>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</si>
  <si>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</si>
  <si>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</si>
  <si>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</si>
  <si>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</si>
  <si>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</si>
  <si>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</si>
  <si>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</si>
  <si>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</si>
  <si>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</si>
  <si>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</si>
  <si>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</si>
  <si>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</si>
  <si>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</si>
  <si>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</si>
  <si>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</si>
  <si>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</si>
  <si>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</si>
  <si>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</si>
  <si>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</si>
  <si>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</si>
  <si>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</si>
  <si>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</si>
  <si>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</si>
  <si>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</si>
  <si>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</si>
  <si>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</si>
  <si>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</si>
  <si>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</si>
  <si>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</si>
  <si>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</si>
  <si>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</si>
  <si>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</si>
  <si>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</si>
  <si>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</si>
  <si>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</si>
  <si>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</si>
  <si>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</si>
  <si>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</si>
  <si>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</si>
  <si>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</si>
  <si>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</si>
  <si>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</si>
  <si>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</si>
  <si>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</si>
  <si>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</si>
  <si>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</si>
  <si>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</si>
  <si>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</si>
  <si>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</si>
  <si>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</si>
  <si>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</si>
  <si>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</si>
  <si>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</si>
  <si>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</si>
  <si>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</si>
  <si>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</si>
  <si>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</si>
  <si>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</si>
  <si>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</si>
  <si>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</si>
  <si>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</si>
  <si>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</si>
  <si>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</si>
  <si>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</si>
  <si>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</si>
  <si>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</si>
  <si>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</si>
  <si>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</si>
  <si>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</si>
  <si>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</si>
  <si>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</si>
  <si>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</si>
  <si>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</si>
  <si>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</si>
  <si>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</si>
  <si>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</si>
  <si>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</si>
  <si>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</si>
  <si>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</si>
  <si>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</si>
  <si>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</si>
  <si>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</si>
  <si>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</si>
  <si>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</si>
  <si>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</si>
  <si>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</si>
  <si>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</si>
  <si>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</si>
  <si>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</si>
  <si>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</si>
  <si>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</si>
  <si>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</si>
  <si>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</si>
  <si>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</si>
  <si>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</si>
  <si>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</si>
  <si>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</si>
  <si>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</si>
  <si>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</si>
  <si>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</si>
  <si>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</si>
  <si>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</si>
  <si>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</si>
  <si>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</si>
  <si>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</si>
  <si>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</si>
  <si>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</si>
  <si>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</si>
  <si>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</si>
  <si>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</si>
  <si>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</si>
  <si>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</si>
  <si>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</si>
  <si>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</si>
  <si>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</si>
  <si>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</si>
  <si>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</si>
  <si>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</si>
  <si>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</si>
  <si>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</si>
  <si>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</si>
  <si>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</si>
  <si>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</si>
  <si>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</si>
  <si>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</si>
  <si>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</si>
  <si>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</si>
  <si>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</si>
  <si>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</si>
  <si>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</si>
  <si>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</si>
  <si>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</si>
  <si>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</si>
  <si>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</si>
  <si>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</si>
  <si>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</si>
  <si>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</si>
  <si>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</si>
  <si>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</si>
  <si>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</si>
  <si>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</si>
  <si>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</si>
  <si>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</si>
  <si>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</si>
  <si>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</si>
  <si>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</si>
  <si>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</si>
  <si>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</si>
  <si>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</si>
  <si>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</si>
  <si>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</si>
  <si>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</si>
  <si>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</si>
  <si>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</si>
  <si>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</si>
  <si>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</si>
  <si>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</si>
  <si>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</si>
  <si>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</si>
  <si>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</si>
  <si>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</si>
  <si>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</si>
  <si>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</si>
  <si>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</si>
  <si>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</si>
  <si>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</si>
  <si>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</si>
  <si>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</si>
  <si>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</si>
  <si>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</si>
  <si>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</si>
  <si>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</si>
  <si>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</si>
  <si>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</si>
  <si>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</si>
  <si>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</si>
  <si>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</si>
  <si>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</si>
  <si>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</si>
  <si>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</si>
  <si>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</si>
  <si>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</si>
  <si>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</si>
  <si>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</si>
  <si>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</si>
  <si>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</si>
  <si>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</si>
  <si>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</si>
  <si>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</si>
  <si>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</si>
  <si>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</si>
  <si>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</si>
  <si>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</si>
  <si>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</si>
  <si>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</si>
  <si>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</si>
  <si>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</si>
  <si>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</si>
  <si>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</si>
  <si>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</si>
  <si>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</si>
  <si>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</si>
  <si>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</si>
  <si>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</si>
  <si>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</si>
  <si>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</si>
  <si>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</si>
  <si>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</si>
  <si>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</si>
  <si>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</si>
  <si>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</si>
  <si>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</si>
  <si>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</si>
  <si>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</si>
  <si>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</si>
  <si>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</si>
  <si>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</si>
  <si>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</si>
  <si>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</si>
  <si>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</si>
  <si>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</si>
  <si>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</si>
  <si>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</si>
  <si>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</si>
  <si>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</si>
  <si>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</si>
  <si>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</si>
  <si>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</si>
  <si>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</si>
  <si>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</si>
  <si>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</si>
  <si>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</si>
  <si>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</si>
  <si>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</si>
  <si>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</si>
  <si>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</si>
  <si>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</si>
  <si>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</si>
  <si>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</si>
  <si>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</si>
  <si>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</si>
  <si>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</si>
  <si>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</si>
  <si>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</si>
  <si>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</si>
  <si>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</si>
  <si>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</si>
  <si>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</si>
  <si>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</si>
  <si>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</si>
  <si>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</si>
  <si>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</si>
  <si>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</si>
  <si>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</si>
  <si>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</si>
  <si>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</si>
  <si>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</si>
  <si>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</si>
  <si>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</si>
  <si>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</si>
  <si>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</si>
  <si>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</si>
  <si>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</si>
  <si>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</si>
  <si>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</si>
  <si>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</si>
  <si>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</si>
  <si>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</si>
  <si>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</si>
  <si>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</si>
  <si>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</si>
  <si>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</si>
  <si>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</si>
  <si>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</si>
  <si>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</si>
  <si>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</si>
  <si>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</si>
  <si>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</si>
  <si>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</si>
  <si>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</si>
  <si>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</si>
  <si>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</si>
  <si>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</si>
  <si>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</si>
  <si>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</si>
  <si>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</si>
  <si>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</si>
  <si>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</si>
  <si>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</si>
  <si>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</si>
  <si>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</si>
  <si>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</si>
  <si>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</si>
  <si>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</si>
  <si>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</si>
  <si>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</si>
  <si>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</si>
  <si>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</si>
  <si>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</si>
  <si>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</si>
  <si>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</si>
  <si>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</si>
  <si>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</si>
  <si>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</si>
  <si>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</si>
  <si>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</si>
  <si>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</si>
  <si>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</si>
  <si>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</si>
  <si>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</si>
  <si>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</si>
  <si>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</si>
  <si>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</si>
  <si>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</si>
  <si>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</si>
  <si>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</si>
  <si>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</si>
  <si>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</si>
  <si>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</si>
  <si>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</si>
  <si>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</si>
  <si>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</si>
  <si>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</si>
  <si>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</si>
  <si>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</si>
  <si>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</si>
  <si>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</si>
  <si>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</si>
  <si>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</si>
  <si>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</si>
  <si>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</si>
  <si>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</si>
  <si>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</si>
  <si>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</si>
  <si>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</si>
  <si>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</si>
  <si>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</si>
  <si>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</si>
  <si>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</si>
  <si>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</si>
  <si>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</si>
  <si>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</si>
  <si>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</si>
  <si>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</si>
  <si>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</si>
  <si>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</si>
  <si>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</si>
  <si>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</si>
  <si>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</si>
  <si>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</si>
  <si>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</si>
  <si>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</si>
  <si>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</si>
  <si>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</si>
  <si>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</si>
  <si>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</si>
  <si>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</si>
  <si>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</si>
  <si>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</si>
  <si>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</si>
  <si>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</si>
  <si>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</si>
  <si>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</si>
  <si>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</si>
  <si>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</si>
  <si>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</si>
  <si>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</si>
  <si>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</si>
  <si>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</si>
  <si>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</si>
  <si>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</si>
  <si>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</si>
  <si>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</si>
  <si>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</si>
  <si>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</si>
  <si>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</si>
  <si>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</si>
  <si>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</si>
  <si>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</si>
  <si>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</si>
  <si>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</si>
  <si>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</si>
  <si>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</si>
  <si>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</si>
  <si>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</si>
  <si>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</si>
  <si>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</si>
  <si>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</si>
  <si>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</si>
  <si>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</si>
  <si>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</si>
  <si>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</si>
  <si>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</si>
  <si>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</si>
  <si>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</si>
  <si>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</si>
  <si>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</si>
  <si>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</si>
  <si>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</si>
  <si>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</si>
  <si>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</si>
  <si>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</si>
  <si>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</si>
  <si>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</si>
  <si>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</si>
  <si>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</si>
  <si>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</si>
  <si>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</si>
  <si>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</si>
  <si>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</si>
  <si>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</si>
  <si>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</si>
  <si>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</si>
  <si>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</si>
  <si>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</si>
  <si>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</si>
  <si>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</si>
  <si>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</si>
  <si>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</si>
  <si>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</si>
  <si>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</si>
  <si>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</si>
  <si>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</si>
  <si>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</si>
  <si>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</si>
  <si>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</si>
  <si>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</si>
  <si>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</si>
  <si>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</si>
  <si>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</si>
  <si>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</si>
  <si>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</si>
  <si>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</si>
  <si>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</si>
  <si>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</si>
  <si>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</si>
  <si>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</si>
  <si>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</si>
  <si>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</si>
  <si>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</si>
  <si>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</si>
  <si>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</si>
  <si>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</si>
  <si>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</si>
  <si>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</si>
  <si>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</si>
  <si>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</si>
  <si>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</si>
  <si>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</si>
  <si>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</si>
  <si>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</si>
  <si>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</si>
  <si>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</si>
  <si>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</si>
  <si>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</si>
  <si>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</si>
  <si>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</si>
  <si>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</si>
  <si>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</si>
  <si>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</si>
  <si>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</si>
  <si>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</si>
  <si>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</si>
  <si>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</si>
  <si>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</si>
  <si>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</si>
  <si>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</si>
  <si>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</si>
  <si>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</si>
  <si>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</si>
  <si>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</si>
  <si>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</si>
  <si>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</si>
  <si>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</si>
  <si>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</si>
  <si>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</si>
  <si>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</si>
  <si>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</si>
  <si>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</si>
  <si>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</si>
  <si>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</si>
  <si>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</si>
  <si>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</si>
  <si>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</si>
  <si>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</si>
  <si>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</si>
  <si>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</si>
  <si>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</si>
  <si>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</si>
  <si>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</si>
  <si>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</si>
  <si>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</si>
  <si>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</si>
  <si>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</si>
  <si>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</si>
  <si>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</si>
  <si>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</si>
  <si>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</si>
  <si>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</si>
  <si>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</si>
  <si>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</si>
  <si>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</si>
  <si>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</si>
  <si>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</si>
  <si>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</si>
  <si>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</si>
  <si>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</si>
  <si>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</si>
  <si>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</si>
  <si>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</si>
  <si>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</si>
  <si>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</si>
  <si>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</si>
  <si>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</si>
  <si>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</si>
  <si>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</si>
  <si>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</si>
  <si>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</si>
  <si>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</si>
  <si>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</si>
  <si>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</si>
  <si>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</si>
  <si>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</si>
  <si>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</si>
  <si>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</si>
  <si>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</si>
  <si>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</si>
  <si>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</si>
  <si>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</si>
  <si>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</si>
  <si>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</si>
  <si>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</si>
  <si>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</si>
  <si>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</si>
  <si>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</si>
  <si>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</si>
  <si>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</si>
  <si>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</si>
  <si>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</si>
  <si>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</si>
  <si>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</si>
  <si>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</si>
  <si>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</si>
  <si>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</si>
  <si>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</si>
  <si>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</si>
  <si>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</si>
  <si>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</si>
  <si>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</si>
  <si>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</si>
  <si>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</si>
  <si>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</si>
  <si>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</si>
  <si>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</si>
  <si>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</si>
  <si>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</si>
  <si>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</si>
  <si>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</si>
  <si>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</si>
  <si>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</si>
  <si>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</si>
  <si>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</si>
  <si>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</si>
  <si>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</si>
  <si>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</si>
  <si>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</si>
  <si>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</si>
  <si>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</si>
  <si>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</si>
  <si>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</si>
  <si>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</si>
  <si>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</si>
  <si>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</si>
  <si>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</si>
  <si>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</si>
  <si>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</si>
  <si>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</si>
  <si>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</si>
  <si>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</si>
  <si>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</si>
  <si>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</si>
  <si>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</si>
  <si>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</si>
  <si>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</si>
  <si>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</si>
  <si>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</si>
  <si>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</si>
  <si>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</si>
  <si>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</si>
  <si>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</si>
  <si>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</si>
  <si>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</si>
  <si>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</si>
  <si>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</si>
  <si>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</si>
  <si>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</si>
  <si>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</si>
  <si>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</si>
  <si>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</si>
  <si>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</si>
  <si>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</si>
  <si>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</si>
  <si>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</si>
  <si>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</si>
  <si>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</si>
  <si>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</si>
  <si>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</si>
  <si>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</si>
  <si>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</si>
  <si>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</si>
  <si>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</si>
  <si>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</si>
  <si>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</si>
  <si>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</si>
  <si>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</si>
  <si>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</si>
  <si>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</si>
  <si>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</si>
  <si>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</si>
  <si>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</si>
  <si>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</si>
  <si>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</si>
  <si>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</si>
  <si>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</si>
  <si>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</si>
  <si>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</si>
  <si>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</si>
  <si>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</si>
  <si>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</si>
  <si>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</si>
  <si>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</si>
  <si>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</si>
  <si>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</si>
  <si>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</si>
  <si>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</si>
  <si>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</si>
  <si>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</si>
  <si>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</si>
  <si>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</si>
  <si>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</si>
  <si>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</si>
  <si>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</si>
  <si>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</si>
  <si>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</si>
  <si>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</si>
  <si>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</si>
  <si>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</si>
  <si>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</si>
  <si>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</si>
  <si>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</si>
  <si>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</si>
  <si>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</si>
  <si>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</si>
  <si>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</si>
  <si>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</si>
  <si>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</si>
  <si>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</si>
  <si>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</si>
  <si>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</si>
  <si>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</si>
  <si>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</si>
  <si>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</si>
  <si>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</si>
  <si>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</si>
  <si>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</si>
  <si>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</si>
  <si>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</si>
  <si>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</si>
  <si>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</si>
  <si>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</si>
  <si>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</si>
  <si>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</si>
  <si>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</si>
  <si>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</si>
  <si>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</si>
  <si>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</si>
  <si>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</si>
  <si>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</si>
  <si>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</si>
  <si>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</si>
  <si>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</si>
  <si>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</si>
  <si>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</si>
  <si>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</si>
  <si>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</si>
  <si>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</si>
  <si>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</si>
  <si>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</si>
  <si>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</si>
  <si>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</si>
  <si>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</si>
  <si>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</si>
  <si>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</si>
  <si>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</si>
  <si>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</si>
  <si>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</si>
  <si>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</si>
  <si>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</si>
  <si>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</si>
  <si>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</si>
  <si>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</si>
  <si>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</si>
  <si>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</si>
  <si>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</si>
  <si>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</si>
  <si>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</si>
  <si>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</si>
  <si>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</si>
  <si>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</si>
  <si>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</si>
  <si>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</si>
  <si>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</si>
  <si>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</si>
  <si>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</si>
  <si>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</si>
  <si>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</si>
  <si>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</si>
  <si>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</si>
  <si>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</si>
  <si>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</si>
  <si>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</si>
  <si>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</si>
  <si>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</si>
  <si>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</si>
  <si>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</si>
  <si>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</si>
  <si>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</si>
  <si>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</si>
  <si>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</si>
  <si>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</si>
  <si>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</si>
  <si>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</si>
  <si>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</si>
  <si>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</si>
  <si>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</si>
  <si>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</si>
  <si>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</si>
  <si>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</si>
  <si>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</si>
  <si>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</si>
  <si>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</si>
  <si>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</si>
  <si>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</si>
  <si>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</si>
  <si>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</si>
  <si>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</si>
  <si>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</si>
  <si>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</si>
  <si>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</si>
  <si>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</si>
  <si>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</si>
  <si>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</si>
  <si>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</si>
  <si>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</si>
  <si>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</si>
  <si>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</si>
  <si>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</si>
  <si>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</si>
  <si>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</si>
  <si>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</si>
  <si>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</si>
  <si>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</si>
  <si>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</si>
  <si>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</si>
  <si>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</si>
  <si>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</si>
  <si>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</si>
  <si>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</si>
  <si>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</si>
  <si>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</si>
  <si>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</si>
  <si>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</si>
  <si>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</si>
  <si>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</si>
  <si>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</si>
  <si>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</si>
  <si>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</si>
  <si>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</si>
  <si>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</si>
  <si>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</si>
  <si>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</si>
  <si>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</si>
  <si>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</si>
  <si>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</si>
  <si>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</si>
  <si>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</si>
  <si>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</si>
  <si>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</si>
  <si>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</si>
  <si>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</si>
  <si>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</si>
  <si>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</si>
  <si>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</si>
  <si>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</si>
  <si>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</si>
  <si>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</si>
  <si>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</si>
  <si>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</si>
  <si>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</si>
  <si>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</si>
  <si>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</si>
  <si>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</si>
  <si>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</si>
  <si>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</si>
  <si>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</si>
  <si>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</si>
  <si>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</si>
  <si>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</si>
  <si>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</si>
  <si>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</si>
  <si>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</si>
  <si>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</si>
  <si>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</si>
  <si>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</si>
  <si>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</si>
  <si>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</si>
  <si>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</si>
  <si>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</si>
  <si>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</si>
  <si>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</si>
  <si>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</si>
  <si>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</si>
  <si>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</si>
  <si>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</si>
  <si>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</si>
  <si>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</si>
  <si>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</si>
  <si>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</si>
  <si>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</si>
  <si>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</si>
  <si>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</si>
  <si>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</si>
  <si>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</si>
  <si>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</si>
  <si>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</si>
  <si>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</si>
  <si>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</si>
  <si>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</si>
  <si>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</si>
  <si>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</si>
  <si>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</si>
  <si>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</si>
  <si>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</si>
  <si>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</si>
  <si>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</si>
  <si>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</si>
  <si>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</si>
  <si>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</si>
  <si>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</si>
  <si>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</si>
  <si>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</si>
  <si>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</si>
  <si>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</si>
  <si>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</si>
  <si>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</si>
  <si>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</si>
  <si>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</si>
  <si>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</si>
  <si>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</si>
  <si>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</si>
  <si>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</si>
  <si>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</si>
  <si>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</si>
  <si>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</si>
  <si>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</si>
  <si>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</si>
  <si>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</si>
  <si>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</si>
  <si>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</si>
  <si>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</si>
  <si>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</si>
  <si>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</si>
  <si>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</si>
  <si>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</si>
  <si>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</si>
  <si>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</si>
  <si>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</si>
  <si>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</si>
  <si>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</si>
  <si>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</si>
  <si>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</si>
  <si>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</si>
  <si>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</si>
  <si>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</si>
  <si>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</si>
  <si>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</si>
  <si>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</si>
  <si>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</si>
  <si>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</si>
  <si>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</si>
  <si>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</si>
  <si>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</si>
  <si>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</si>
  <si>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</si>
  <si>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</si>
  <si>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</si>
  <si>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</si>
  <si>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</si>
  <si>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</si>
  <si>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</si>
  <si>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</si>
  <si>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</si>
  <si>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</si>
  <si>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</si>
  <si>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</si>
  <si>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</si>
  <si>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</si>
  <si>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</si>
  <si>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</si>
  <si>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</si>
  <si>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</si>
  <si>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</si>
  <si>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</si>
  <si>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</si>
  <si>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</si>
  <si>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</si>
  <si>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</si>
  <si>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</si>
  <si>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</si>
  <si>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</si>
  <si>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</si>
  <si>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</si>
  <si>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</si>
  <si>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</si>
  <si>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</si>
  <si>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</si>
  <si>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</si>
  <si>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</si>
  <si>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</si>
  <si>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</si>
  <si>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</si>
  <si>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</si>
  <si>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</si>
  <si>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</si>
  <si>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</si>
  <si>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</si>
  <si>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</si>
  <si>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</si>
  <si>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</si>
  <si>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</si>
  <si>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</si>
  <si>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</si>
  <si>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</si>
  <si>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</si>
  <si>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</si>
  <si>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</si>
  <si>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</si>
  <si>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</si>
  <si>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</si>
  <si>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</si>
  <si>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</si>
  <si>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</si>
  <si>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</si>
  <si>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</si>
  <si>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</si>
  <si>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</si>
  <si>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</si>
  <si>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</si>
  <si>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</si>
  <si>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</si>
  <si>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</si>
  <si>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</si>
  <si>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</si>
  <si>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</si>
  <si>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</si>
  <si>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</si>
  <si>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</si>
  <si>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</si>
  <si>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</si>
  <si>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</si>
  <si>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</si>
  <si>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</si>
  <si>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</si>
  <si>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</si>
  <si>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</si>
  <si>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</si>
  <si>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</si>
  <si>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</si>
  <si>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</si>
  <si>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</si>
  <si>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</si>
  <si>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</si>
  <si>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</si>
  <si>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</si>
  <si>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</si>
  <si>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</si>
  <si>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</si>
  <si>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</si>
  <si>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</si>
  <si>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</si>
  <si>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</si>
  <si>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</si>
  <si>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</si>
  <si>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</si>
  <si>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</si>
  <si>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</si>
  <si>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</si>
  <si>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</si>
  <si>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</si>
  <si>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</si>
  <si>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</si>
  <si>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</si>
  <si>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</si>
  <si>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</si>
  <si>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</si>
  <si>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</si>
  <si>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</si>
  <si>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</si>
  <si>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</si>
  <si>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</si>
  <si>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</si>
  <si>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</si>
  <si>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</si>
  <si>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</si>
  <si>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</si>
  <si>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</si>
  <si>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</si>
  <si>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</si>
  <si>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</si>
  <si>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</si>
  <si>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</si>
  <si>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</si>
  <si>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</si>
  <si>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</si>
  <si>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</si>
  <si>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</si>
  <si>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</si>
  <si>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</si>
  <si>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</si>
  <si>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</si>
  <si>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</si>
  <si>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</si>
  <si>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</si>
  <si>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</si>
  <si>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</si>
  <si>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</si>
  <si>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</si>
  <si>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</si>
  <si>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</si>
  <si>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</si>
  <si>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</si>
  <si>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</si>
  <si>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</si>
  <si>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</si>
  <si>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</si>
  <si>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</si>
  <si>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</si>
  <si>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</si>
  <si>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</si>
  <si>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</si>
  <si>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</si>
  <si>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</si>
  <si>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</si>
  <si>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</si>
  <si>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</si>
  <si>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</si>
  <si>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</si>
  <si>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</si>
  <si>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</si>
  <si>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</si>
  <si>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</si>
  <si>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</si>
  <si>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</si>
  <si>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</si>
  <si>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</si>
  <si>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</si>
  <si>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</si>
  <si>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</si>
  <si>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</si>
  <si>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</si>
  <si>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</si>
  <si>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</si>
  <si>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</si>
  <si>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</si>
  <si>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</si>
  <si>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</si>
  <si>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</si>
  <si>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</si>
  <si>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</si>
  <si>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</si>
  <si>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</si>
  <si>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</si>
  <si>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</si>
  <si>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</si>
  <si>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</si>
  <si>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</si>
  <si>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</si>
  <si>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</si>
  <si>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</si>
  <si>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</si>
  <si>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</si>
  <si>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</si>
  <si>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</si>
  <si>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</si>
  <si>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</si>
  <si>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</si>
  <si>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</si>
  <si>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</si>
  <si>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</si>
  <si>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</si>
  <si>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</si>
  <si>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</si>
  <si>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</si>
  <si>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</si>
  <si>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</si>
  <si>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</si>
  <si>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</si>
  <si>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</si>
  <si>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</si>
  <si>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</si>
  <si>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</si>
  <si>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</si>
  <si>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</si>
  <si>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</si>
  <si>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</si>
  <si>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</si>
  <si>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</si>
  <si>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</si>
  <si>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</si>
  <si>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</si>
  <si>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</si>
  <si>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</si>
  <si>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</si>
  <si>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</si>
  <si>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</si>
  <si>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</si>
  <si>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</si>
  <si>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</si>
  <si>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</si>
  <si>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</si>
  <si>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</si>
  <si>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</si>
  <si>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</si>
  <si>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</si>
  <si>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</si>
  <si>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</si>
  <si>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</si>
  <si>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</si>
  <si>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</si>
  <si>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</si>
  <si>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</si>
  <si>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</si>
  <si>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</si>
  <si>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</si>
  <si>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</si>
  <si>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</si>
  <si>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</si>
  <si>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</si>
  <si>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</si>
  <si>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</si>
  <si>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</si>
  <si>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</si>
  <si>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</si>
  <si>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</si>
  <si>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</si>
  <si>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</si>
  <si>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</si>
  <si>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</si>
  <si>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</si>
  <si>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</si>
  <si>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</si>
  <si>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</si>
  <si>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</si>
  <si>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</si>
  <si>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</si>
  <si>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</si>
  <si>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</si>
  <si>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</si>
  <si>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</si>
  <si>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</si>
  <si>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</si>
  <si>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</si>
  <si>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</si>
  <si>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</si>
  <si>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</si>
  <si>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</si>
  <si>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</si>
  <si>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</si>
  <si>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</si>
  <si>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</si>
  <si>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</si>
  <si>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</si>
  <si>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</si>
  <si>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</si>
  <si>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</si>
  <si>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</si>
  <si>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</si>
  <si>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</si>
  <si>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</si>
  <si>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</si>
  <si>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</si>
  <si>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</si>
  <si>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</si>
  <si>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</si>
  <si>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</si>
  <si>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</si>
  <si>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</si>
  <si>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</si>
  <si>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</si>
  <si>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</si>
  <si>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</si>
  <si>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</si>
  <si>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</si>
  <si>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</si>
  <si>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</si>
  <si>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</si>
  <si>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</si>
  <si>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</si>
  <si>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</si>
  <si>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</si>
  <si>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</si>
  <si>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</si>
  <si>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</si>
  <si>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</si>
  <si>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</si>
  <si>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</si>
  <si>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</si>
  <si>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</si>
  <si>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</si>
  <si>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</si>
  <si>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</si>
  <si>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</si>
  <si>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</si>
  <si>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</si>
  <si>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</si>
  <si>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</si>
  <si>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</si>
  <si>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</si>
  <si>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</si>
  <si>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</si>
  <si>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</si>
  <si>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</si>
  <si>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</si>
  <si>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</si>
  <si>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</si>
  <si>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</si>
  <si>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</si>
  <si>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</si>
  <si>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</si>
  <si>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</si>
  <si>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</si>
  <si>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</si>
  <si>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</si>
  <si>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</si>
  <si>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</si>
  <si>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</si>
  <si>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</si>
  <si>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</si>
  <si>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</si>
  <si>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</si>
  <si>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</si>
  <si>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</si>
  <si>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</si>
  <si>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</si>
  <si>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</si>
  <si>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</si>
  <si>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</si>
  <si>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</si>
  <si>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</si>
  <si>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</si>
  <si>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</si>
  <si>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</si>
  <si>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</si>
  <si>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</si>
  <si>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</si>
  <si>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</si>
  <si>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</si>
  <si>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</si>
  <si>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</si>
  <si>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</si>
  <si>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</si>
  <si>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</si>
  <si>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</si>
  <si>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</si>
  <si>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</si>
  <si>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</si>
  <si>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</si>
  <si>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</si>
  <si>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</si>
  <si>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</si>
  <si>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</si>
  <si>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</si>
  <si>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</si>
  <si>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</si>
  <si>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</si>
  <si>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</si>
  <si>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</si>
  <si>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</si>
  <si>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</si>
  <si>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</si>
  <si>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</si>
  <si>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</si>
  <si>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</si>
  <si>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</si>
  <si>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</si>
  <si>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</si>
  <si>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</si>
  <si>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</si>
  <si>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</si>
  <si>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</si>
  <si>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</si>
  <si>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</si>
  <si>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</si>
  <si>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</si>
  <si>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</si>
  <si>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</si>
  <si>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</si>
  <si>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</si>
  <si>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</si>
  <si>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</si>
  <si>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</si>
  <si>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</si>
  <si>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</si>
  <si>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</si>
  <si>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</si>
  <si>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</si>
  <si>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</si>
  <si>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</si>
  <si>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</si>
  <si>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</si>
  <si>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</si>
  <si>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</si>
  <si>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</si>
  <si>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</si>
  <si>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</si>
  <si>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</si>
  <si>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</si>
  <si>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</si>
  <si>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</si>
  <si>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</si>
  <si>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</si>
  <si>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</si>
  <si>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</si>
  <si>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</si>
  <si>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</si>
  <si>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</si>
  <si>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</si>
  <si>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</si>
  <si>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</si>
  <si>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</si>
  <si>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</si>
  <si>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</si>
  <si>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</si>
  <si>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</si>
  <si>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</si>
  <si>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</si>
  <si>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</si>
  <si>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</si>
  <si>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</si>
  <si>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</si>
  <si>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</si>
  <si>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</si>
  <si>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</si>
  <si>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</si>
  <si>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</si>
  <si>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</si>
  <si>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</si>
  <si>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</si>
  <si>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</si>
  <si>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</si>
  <si>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</si>
  <si>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</si>
  <si>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</si>
  <si>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</si>
  <si>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</si>
  <si>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</si>
  <si>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</si>
  <si>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</si>
  <si>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</si>
  <si>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</si>
  <si>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</si>
  <si>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</si>
  <si>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</si>
  <si>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</si>
  <si>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</si>
  <si>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</si>
  <si>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</si>
  <si>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</si>
  <si>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</si>
  <si>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</si>
  <si>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</si>
  <si>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</si>
  <si>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</si>
  <si>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</si>
  <si>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</si>
  <si>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</si>
  <si>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</si>
  <si>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</si>
  <si>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</si>
  <si>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</si>
  <si>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</si>
  <si>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</si>
  <si>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</si>
  <si>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</si>
  <si>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</si>
  <si>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</si>
  <si>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</si>
  <si>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</si>
  <si>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</si>
  <si>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</si>
  <si>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</si>
  <si>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</si>
  <si>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</si>
  <si>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</si>
  <si>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</si>
  <si>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</si>
  <si>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</si>
  <si>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</si>
  <si>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</si>
  <si>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</si>
  <si>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</si>
  <si>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</si>
  <si>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</si>
  <si>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</si>
  <si>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</si>
  <si>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</si>
  <si>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</si>
  <si>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</si>
  <si>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</si>
  <si>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</si>
  <si>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</si>
  <si>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</si>
  <si>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</si>
  <si>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</si>
  <si>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</si>
  <si>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</si>
  <si>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</si>
  <si>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</si>
  <si>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</si>
  <si>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</si>
  <si>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</si>
  <si>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</si>
  <si>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</si>
  <si>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</si>
  <si>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</si>
  <si>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</si>
  <si>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</si>
  <si>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</si>
  <si>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</si>
  <si>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</si>
  <si>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</si>
  <si>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</si>
  <si>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</si>
  <si>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</si>
  <si>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</si>
  <si>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</si>
  <si>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</si>
  <si>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</si>
  <si>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</si>
  <si>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</si>
  <si>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</si>
  <si>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</si>
  <si>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</si>
  <si>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</si>
  <si>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</si>
  <si>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</si>
  <si>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</si>
  <si>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</si>
  <si>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</si>
  <si>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</si>
  <si>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</si>
  <si>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</si>
  <si>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</si>
  <si>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</si>
  <si>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</si>
  <si>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</si>
  <si>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</si>
  <si>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</si>
  <si>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</si>
  <si>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</si>
  <si>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</si>
  <si>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</si>
  <si>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</si>
  <si>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</si>
  <si>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</si>
  <si>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</si>
  <si>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</si>
  <si>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</si>
  <si>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</si>
  <si>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</si>
  <si>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</si>
  <si>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</si>
  <si>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</si>
  <si>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</si>
  <si>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</si>
  <si>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</si>
  <si>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</si>
  <si>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</si>
  <si>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</si>
  <si>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</si>
  <si>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</si>
  <si>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</si>
  <si>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</si>
  <si>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</si>
  <si>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</si>
  <si>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</si>
  <si>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</si>
  <si>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</si>
  <si>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</si>
  <si>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</si>
  <si>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</si>
  <si>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</si>
  <si>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</si>
  <si>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</si>
  <si>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</si>
  <si>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</si>
  <si>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</si>
  <si>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</si>
  <si>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</si>
  <si>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</si>
  <si>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</si>
  <si>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</si>
  <si>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</si>
  <si>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</si>
  <si>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</si>
  <si>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</si>
  <si>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</si>
  <si>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</si>
  <si>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</si>
  <si>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</si>
  <si>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</si>
  <si>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</si>
  <si>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</si>
  <si>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</si>
  <si>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</si>
  <si>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</si>
  <si>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</si>
  <si>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</si>
  <si>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</si>
  <si>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</si>
  <si>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</si>
  <si>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</si>
  <si>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</si>
  <si>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</si>
  <si>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</si>
  <si>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</si>
  <si>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</si>
  <si>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</si>
  <si>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</si>
  <si>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</si>
  <si>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</si>
  <si>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</si>
  <si>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</si>
  <si>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</si>
  <si>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</si>
  <si>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</si>
  <si>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</si>
  <si>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</si>
  <si>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</si>
  <si>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</si>
  <si>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</si>
  <si>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</si>
  <si>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</si>
  <si>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</si>
  <si>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</si>
  <si>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</si>
  <si>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</si>
  <si>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</si>
  <si>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</si>
  <si>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</si>
  <si>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</si>
  <si>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</si>
  <si>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</si>
  <si>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</si>
  <si>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</si>
  <si>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</si>
  <si>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</si>
  <si>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</si>
  <si>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</si>
  <si>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</si>
  <si>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</si>
  <si>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</si>
  <si>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</si>
  <si>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</si>
  <si>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</si>
  <si>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</si>
  <si>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</si>
  <si>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</si>
  <si>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</si>
  <si>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</si>
  <si>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</si>
  <si>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</si>
  <si>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</si>
  <si>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</si>
  <si>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</si>
  <si>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</si>
  <si>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</si>
  <si>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</si>
  <si>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</si>
  <si>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</si>
  <si>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</si>
  <si>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</si>
  <si>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</si>
  <si>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</si>
  <si>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</si>
  <si>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</si>
  <si>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</si>
  <si>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</si>
  <si>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</si>
  <si>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</si>
  <si>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</si>
  <si>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</si>
  <si>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</si>
  <si>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</si>
  <si>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</si>
  <si>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</si>
  <si>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</si>
  <si>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</si>
  <si>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</si>
  <si>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</si>
  <si>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</si>
  <si>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</si>
  <si>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</si>
  <si>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</si>
  <si>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</si>
  <si>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</si>
  <si>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</si>
  <si>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</si>
  <si>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</si>
  <si>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</si>
  <si>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</si>
  <si>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</si>
  <si>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</si>
  <si>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</si>
  <si>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</si>
  <si>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</si>
  <si>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</si>
  <si>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</si>
  <si>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</si>
  <si>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</si>
  <si>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</si>
  <si>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</si>
  <si>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</si>
  <si>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</si>
  <si>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</si>
  <si>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</si>
  <si>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</si>
  <si>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</si>
  <si>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</si>
  <si>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</si>
  <si>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</si>
  <si>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</si>
  <si>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</si>
  <si>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</si>
  <si>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</si>
  <si>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</si>
  <si>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</si>
  <si>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</si>
  <si>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</si>
  <si>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</si>
  <si>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</si>
  <si>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</si>
  <si>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</si>
  <si>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</si>
  <si>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</si>
  <si>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</si>
  <si>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</si>
  <si>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</si>
  <si>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</si>
  <si>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</si>
  <si>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</si>
  <si>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</si>
  <si>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</si>
  <si>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</si>
  <si>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</si>
  <si>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</si>
  <si>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</si>
  <si>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</si>
  <si>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</si>
  <si>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</si>
  <si>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</si>
  <si>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</si>
  <si>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</si>
  <si>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</si>
  <si>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</si>
  <si>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</si>
  <si>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</si>
  <si>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</si>
  <si>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</si>
  <si>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</si>
  <si>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</si>
  <si>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</si>
  <si>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</si>
  <si>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</si>
  <si>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</si>
  <si>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</si>
  <si>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</si>
  <si>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</si>
  <si>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</si>
  <si>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</si>
  <si>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</si>
  <si>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</si>
  <si>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</si>
  <si>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</si>
  <si>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</si>
  <si>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</si>
  <si>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</si>
  <si>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</si>
  <si>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</si>
  <si>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</si>
  <si>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</si>
  <si>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</si>
  <si>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</si>
  <si>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</si>
  <si>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</si>
  <si>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</si>
  <si>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</si>
  <si>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</si>
  <si>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</si>
  <si>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</si>
  <si>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</si>
  <si>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</si>
  <si>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</si>
  <si>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</si>
  <si>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</si>
  <si>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</si>
  <si>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</si>
  <si>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</si>
  <si>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</si>
  <si>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</si>
  <si>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</si>
  <si>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</si>
  <si>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</si>
  <si>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</si>
  <si>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</si>
  <si>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</si>
  <si>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</si>
  <si>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</si>
  <si>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</si>
  <si>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</si>
  <si>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</si>
  <si>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</si>
  <si>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</si>
  <si>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</si>
  <si>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</si>
  <si>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</si>
  <si>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</si>
  <si>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</si>
  <si>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</si>
  <si>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</si>
  <si>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</si>
  <si>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</si>
  <si>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</si>
  <si>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</si>
  <si>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</si>
  <si>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</si>
  <si>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</si>
  <si>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</si>
  <si>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</si>
  <si>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</si>
  <si>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</si>
  <si>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</si>
  <si>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</si>
  <si>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</si>
  <si>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</si>
  <si>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</si>
  <si>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</si>
  <si>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</si>
  <si>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</si>
  <si>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</si>
  <si>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</si>
  <si>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</si>
  <si>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</si>
  <si>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</si>
  <si>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</si>
  <si>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</si>
  <si>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</si>
  <si>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</si>
  <si>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</si>
  <si>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</si>
  <si>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</si>
  <si>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</si>
  <si>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</si>
  <si>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</si>
  <si>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</si>
  <si>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</si>
  <si>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</si>
  <si>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</si>
  <si>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</si>
  <si>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</si>
  <si>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</si>
  <si>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</si>
  <si>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</si>
  <si>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</si>
  <si>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</si>
  <si>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</si>
  <si>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</si>
  <si>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</si>
  <si>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</si>
  <si>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</si>
  <si>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</si>
  <si>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</si>
  <si>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</si>
  <si>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</si>
  <si>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</si>
  <si>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</si>
  <si>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</si>
  <si>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</si>
  <si>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</si>
  <si>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</si>
  <si>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</si>
  <si>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</si>
  <si>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</si>
  <si>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</si>
  <si>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</si>
  <si>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</si>
  <si>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</si>
  <si>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</si>
  <si>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</si>
  <si>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</si>
  <si>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</si>
  <si>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</si>
  <si>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</si>
  <si>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</si>
  <si>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</si>
  <si>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</si>
  <si>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</si>
  <si>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</si>
  <si>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</si>
  <si>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</si>
  <si>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</si>
  <si>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</si>
  <si>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</si>
  <si>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</si>
  <si>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</si>
  <si>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</si>
  <si>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</si>
  <si>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</si>
  <si>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</si>
  <si>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</si>
  <si>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</si>
  <si>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</si>
  <si>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</si>
  <si>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</si>
  <si>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</si>
  <si>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</si>
  <si>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</si>
  <si>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</si>
  <si>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</si>
  <si>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</si>
  <si>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</si>
  <si>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</si>
  <si>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</si>
  <si>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</si>
  <si>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</si>
  <si>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</si>
  <si>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</si>
  <si>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</si>
  <si>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</si>
  <si>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</si>
  <si>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</si>
  <si>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</si>
  <si>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</si>
  <si>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</si>
  <si>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</si>
  <si>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</si>
  <si>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</si>
  <si>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</si>
  <si>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</si>
  <si>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</si>
  <si>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</si>
  <si>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</si>
  <si>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</si>
  <si>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</si>
  <si>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</si>
  <si>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</si>
  <si>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</si>
  <si>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</si>
  <si>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</si>
  <si>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</si>
  <si>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</si>
  <si>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</si>
  <si>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</si>
  <si>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</si>
  <si>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</si>
  <si>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</si>
  <si>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</si>
  <si>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</si>
  <si>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</si>
  <si>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</si>
  <si>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</si>
  <si>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</si>
  <si>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</si>
  <si>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</si>
  <si>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</si>
  <si>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</si>
  <si>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</si>
  <si>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</si>
  <si>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</si>
  <si>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</si>
  <si>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</si>
  <si>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</si>
  <si>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</si>
  <si>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</si>
  <si>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</si>
  <si>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</si>
  <si>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</si>
  <si>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</si>
  <si>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</si>
  <si>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</si>
  <si>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</si>
  <si>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</si>
  <si>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</si>
  <si>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</si>
  <si>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</si>
  <si>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</si>
  <si>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</si>
  <si>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</si>
  <si>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</si>
  <si>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</si>
  <si>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</si>
  <si>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</si>
  <si>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</si>
  <si>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</si>
  <si>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</si>
  <si>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</si>
  <si>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</si>
  <si>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</si>
  <si>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</si>
  <si>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</si>
  <si>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</si>
  <si>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</si>
  <si>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</si>
  <si>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</si>
  <si>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</si>
  <si>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</si>
  <si>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</si>
  <si>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</si>
  <si>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</si>
  <si>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</si>
  <si>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</si>
  <si>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</si>
  <si>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</si>
  <si>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</si>
  <si>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</si>
  <si>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</si>
  <si>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</si>
  <si>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</si>
  <si>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</si>
  <si>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</si>
  <si>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</si>
  <si>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</si>
  <si>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</si>
  <si>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</si>
  <si>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</si>
  <si>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</si>
  <si>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</si>
  <si>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</si>
  <si>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</si>
  <si>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</si>
  <si>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</si>
  <si>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</si>
  <si>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</si>
  <si>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</si>
  <si>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</si>
  <si>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</si>
  <si>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</si>
  <si>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</si>
  <si>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</si>
  <si>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</si>
  <si>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</si>
  <si>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</si>
  <si>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</si>
  <si>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</si>
  <si>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</si>
  <si>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</si>
  <si>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</si>
  <si>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</si>
  <si>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</si>
  <si>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</si>
  <si>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</si>
  <si>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</si>
  <si>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</si>
  <si>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</si>
  <si>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</si>
  <si>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</si>
  <si>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</si>
  <si>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</si>
  <si>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</si>
  <si>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</si>
  <si>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</si>
  <si>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</si>
  <si>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</si>
  <si>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</si>
  <si>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</si>
  <si>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</si>
  <si>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</si>
  <si>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</si>
  <si>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</si>
  <si>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</si>
  <si>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</si>
  <si>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</si>
  <si>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</si>
  <si>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</si>
  <si>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</si>
  <si>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</si>
  <si>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</si>
  <si>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</si>
  <si>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</si>
  <si>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</si>
  <si>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</si>
  <si>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</si>
  <si>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</si>
  <si>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</si>
  <si>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</si>
  <si>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</si>
  <si>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</si>
  <si>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</si>
  <si>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</si>
  <si>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</si>
  <si>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</si>
  <si>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</si>
  <si>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</si>
  <si>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</si>
  <si>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</si>
  <si>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</si>
  <si>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</si>
  <si>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</si>
  <si>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</si>
  <si>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</si>
  <si>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</si>
  <si>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</si>
  <si>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</si>
  <si>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</si>
  <si>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</si>
  <si>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</si>
  <si>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</si>
  <si>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</si>
  <si>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</si>
  <si>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</si>
  <si>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</si>
  <si>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</si>
  <si>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</si>
  <si>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</si>
  <si>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</si>
  <si>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</si>
  <si>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</si>
  <si>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</si>
  <si>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</si>
  <si>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</si>
  <si>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</si>
  <si>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</si>
  <si>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</si>
  <si>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</si>
  <si>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</si>
  <si>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</si>
  <si>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</si>
  <si>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</si>
  <si>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</si>
  <si>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</si>
  <si>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</si>
  <si>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</si>
  <si>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</si>
  <si>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</si>
  <si>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</si>
  <si>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</si>
  <si>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</si>
  <si>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</si>
  <si>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</si>
  <si>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</si>
  <si>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</si>
  <si>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</si>
  <si>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</si>
  <si>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</si>
  <si>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</si>
  <si>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</si>
  <si>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</si>
  <si>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</si>
  <si>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</si>
  <si>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</si>
  <si>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</si>
  <si>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</si>
  <si>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</si>
  <si>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</si>
  <si>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</si>
  <si>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</si>
  <si>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</si>
  <si>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</si>
  <si>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</si>
  <si>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</si>
  <si>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</si>
  <si>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</si>
  <si>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</si>
  <si>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</si>
  <si>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</si>
  <si>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</si>
  <si>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</si>
  <si>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</si>
  <si>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</si>
  <si>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</si>
  <si>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</si>
  <si>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</si>
  <si>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</si>
  <si>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</si>
  <si>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</si>
  <si>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</si>
  <si>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</si>
  <si>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</si>
  <si>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</si>
  <si>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</si>
  <si>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</si>
  <si>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</si>
  <si>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</si>
  <si>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</si>
  <si>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</si>
  <si>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</si>
  <si>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</si>
  <si>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</si>
  <si>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</si>
  <si>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</si>
  <si>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</si>
  <si>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</si>
  <si>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</si>
  <si>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</si>
  <si>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</si>
  <si>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</si>
  <si>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</si>
  <si>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</si>
  <si>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</si>
  <si>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</si>
  <si>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</si>
  <si>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</si>
  <si>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</si>
  <si>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</si>
  <si>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</si>
  <si>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</si>
  <si>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</si>
  <si>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</si>
  <si>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</si>
  <si>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</si>
  <si>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</si>
  <si>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</si>
  <si>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</si>
  <si>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</si>
  <si>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</si>
  <si>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</si>
  <si>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</si>
  <si>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</si>
  <si>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</si>
  <si>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</si>
  <si>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</si>
  <si>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</si>
  <si>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</si>
  <si>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</si>
  <si>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</si>
  <si>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</si>
  <si>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</si>
  <si>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</si>
  <si>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</si>
  <si>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</si>
  <si>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</si>
  <si>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</si>
  <si>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</si>
  <si>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</si>
  <si>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</si>
  <si>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</si>
  <si>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</si>
  <si>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</si>
  <si>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</si>
  <si>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</si>
  <si>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</si>
  <si>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</si>
  <si>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</si>
  <si>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</si>
  <si>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</si>
  <si>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</si>
  <si>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</si>
  <si>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</si>
  <si>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</si>
  <si>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</si>
  <si>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</si>
  <si>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</si>
  <si>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</si>
  <si>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</si>
  <si>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</si>
  <si>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</si>
  <si>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</si>
  <si>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</si>
  <si>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</si>
  <si>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</si>
  <si>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</si>
  <si>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</si>
  <si>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</si>
  <si>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</si>
  <si>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</si>
  <si>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</si>
  <si>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</si>
  <si>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</si>
  <si>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</si>
  <si>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</si>
  <si>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</si>
  <si>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</si>
  <si>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</si>
  <si>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</si>
  <si>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</si>
  <si>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</si>
  <si>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</si>
  <si>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</si>
  <si>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</si>
  <si>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</si>
  <si>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</si>
  <si>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</si>
  <si>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</si>
  <si>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</si>
  <si>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</si>
  <si>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</si>
  <si>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</si>
  <si>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</si>
  <si>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</si>
  <si>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</si>
  <si>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</si>
  <si>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</si>
  <si>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</si>
  <si>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</si>
  <si>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</si>
  <si>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</si>
  <si>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</si>
  <si>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</si>
  <si>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</si>
  <si>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</si>
  <si>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</si>
  <si>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</si>
  <si>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</si>
  <si>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</si>
  <si>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</si>
  <si>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</si>
  <si>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</si>
  <si>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</si>
  <si>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</si>
  <si>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</si>
  <si>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</si>
  <si>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</si>
  <si>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</si>
  <si>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</si>
  <si>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</si>
  <si>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</si>
  <si>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</si>
  <si>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</si>
  <si>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</si>
  <si>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</si>
  <si>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</si>
  <si>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</si>
  <si>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</si>
  <si>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</si>
  <si>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</si>
  <si>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</si>
  <si>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</si>
  <si>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</si>
  <si>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</si>
  <si>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</si>
  <si>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</si>
  <si>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</si>
  <si>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</si>
  <si>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</si>
  <si>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</si>
  <si>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</si>
  <si>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</si>
  <si>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</si>
  <si>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</si>
  <si>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</si>
  <si>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</si>
  <si>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</si>
  <si>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</si>
  <si>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</si>
  <si>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</si>
  <si>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</si>
  <si>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</si>
  <si>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</si>
  <si>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</si>
  <si>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</si>
  <si>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</si>
  <si>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</si>
  <si>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</si>
  <si>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</si>
  <si>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</si>
  <si>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</si>
  <si>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</si>
  <si>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</si>
  <si>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</si>
  <si>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</si>
  <si>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</si>
  <si>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</si>
  <si>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</si>
  <si>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</si>
  <si>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</si>
  <si>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</si>
  <si>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</si>
  <si>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</si>
  <si>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</si>
  <si>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</si>
  <si>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</si>
  <si>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</si>
  <si>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</si>
  <si>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</si>
  <si>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</si>
  <si>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</si>
  <si>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</si>
  <si>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</si>
  <si>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</si>
  <si>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</si>
  <si>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</si>
  <si>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</si>
  <si>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</si>
  <si>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</si>
  <si>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</si>
  <si>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</si>
  <si>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</si>
  <si>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</si>
  <si>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</si>
  <si>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</si>
  <si>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</si>
  <si>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</si>
  <si>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</si>
  <si>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</si>
  <si>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</si>
  <si>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</si>
  <si>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</si>
  <si>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</si>
  <si>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</si>
  <si>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</si>
  <si>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</si>
  <si>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</si>
  <si>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</si>
  <si>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</si>
  <si>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</si>
  <si>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</si>
  <si>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</si>
  <si>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</si>
  <si>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</si>
  <si>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</si>
  <si>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</si>
  <si>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</si>
  <si>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</si>
  <si>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</si>
  <si>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</si>
  <si>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</si>
  <si>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</si>
  <si>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</si>
  <si>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</si>
  <si>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</si>
  <si>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</si>
  <si>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</si>
  <si>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</si>
  <si>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</si>
  <si>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</si>
  <si>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</si>
  <si>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</si>
  <si>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</si>
  <si>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</si>
  <si>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</si>
  <si>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</si>
  <si>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</si>
  <si>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</si>
  <si>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</si>
  <si>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</si>
  <si>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</si>
  <si>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</si>
  <si>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</si>
  <si>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</si>
  <si>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</si>
  <si>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</si>
  <si>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</si>
  <si>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</si>
  <si>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</si>
  <si>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</si>
  <si>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</si>
  <si>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</si>
  <si>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</si>
  <si>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</si>
  <si>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</si>
  <si>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</si>
  <si>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</si>
  <si>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</si>
  <si>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</si>
  <si>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</si>
  <si>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</si>
  <si>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</si>
  <si>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</si>
  <si>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</si>
  <si>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</si>
  <si>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</si>
  <si>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</si>
  <si>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</si>
  <si>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</si>
  <si>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</si>
  <si>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</si>
  <si>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</si>
  <si>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</si>
  <si>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</si>
  <si>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</si>
  <si>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</si>
  <si>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</si>
  <si>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</si>
  <si>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</si>
  <si>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</si>
  <si>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</si>
  <si>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</si>
  <si>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</si>
  <si>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</si>
  <si>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</si>
  <si>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</si>
  <si>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</si>
  <si>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</si>
  <si>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</si>
  <si>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</si>
  <si>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</si>
  <si>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</si>
  <si>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</si>
  <si>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</si>
  <si>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</si>
  <si>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</si>
  <si>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</si>
  <si>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</si>
  <si>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</si>
  <si>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</si>
  <si>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</si>
  <si>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</si>
  <si>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</si>
  <si>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</si>
  <si>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</si>
  <si>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</si>
  <si>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</si>
  <si>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</si>
  <si>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</si>
  <si>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</si>
  <si>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</si>
  <si>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</si>
  <si>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</si>
  <si>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</si>
  <si>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</si>
  <si>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</si>
  <si>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</si>
  <si>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</si>
  <si>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</si>
  <si>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</si>
  <si>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</si>
  <si>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</si>
  <si>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</si>
  <si>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</si>
  <si>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</si>
  <si>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</si>
  <si>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</si>
  <si>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</si>
  <si>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</si>
  <si>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</si>
  <si>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</si>
  <si>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</si>
  <si>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</si>
  <si>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</si>
  <si>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</si>
  <si>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</si>
  <si>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</si>
  <si>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</si>
  <si>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</si>
  <si>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</si>
  <si>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</si>
  <si>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</si>
  <si>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</si>
  <si>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</si>
  <si>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</si>
  <si>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</si>
  <si>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</si>
  <si>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</si>
  <si>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</si>
  <si>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</si>
  <si>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</si>
  <si>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</si>
  <si>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</si>
  <si>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</si>
  <si>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</si>
  <si>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</si>
  <si>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</si>
  <si>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</si>
  <si>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</si>
  <si>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</si>
  <si>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</si>
  <si>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</si>
  <si>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</si>
  <si>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</si>
  <si>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</si>
  <si>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</si>
  <si>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</si>
  <si>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</si>
  <si>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</si>
  <si>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</si>
  <si>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</si>
  <si>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</si>
  <si>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</si>
  <si>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</si>
  <si>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</si>
  <si>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</si>
  <si>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</si>
  <si>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</si>
  <si>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</si>
  <si>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</si>
  <si>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</si>
  <si>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</si>
  <si>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</si>
  <si>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</si>
  <si>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</si>
  <si>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</si>
  <si>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</si>
  <si>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</si>
  <si>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</si>
  <si>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</si>
  <si>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</si>
  <si>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</si>
  <si>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</si>
  <si>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</si>
  <si>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</si>
  <si>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</si>
  <si>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</si>
  <si>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</si>
  <si>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</si>
  <si>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</si>
  <si>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</si>
  <si>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</si>
  <si>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</si>
  <si>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</si>
  <si>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</si>
  <si>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</si>
  <si>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</si>
  <si>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</si>
  <si>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</si>
  <si>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</si>
  <si>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</si>
  <si>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</si>
  <si>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</si>
  <si>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</si>
  <si>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</si>
  <si>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</si>
  <si>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</si>
  <si>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</si>
  <si>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</si>
  <si>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</si>
  <si>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</si>
  <si>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</si>
  <si>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</si>
  <si>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</si>
  <si>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</si>
  <si>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</si>
  <si>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</si>
  <si>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</si>
  <si>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</si>
  <si>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</si>
  <si>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</si>
  <si>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</si>
  <si>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</si>
  <si>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</si>
  <si>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</si>
  <si>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</si>
  <si>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</si>
  <si>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</si>
  <si>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</si>
  <si>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</si>
  <si>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</si>
  <si>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</si>
  <si>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</si>
  <si>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</si>
  <si>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</si>
  <si>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</si>
  <si>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</si>
  <si>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</si>
  <si>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</si>
  <si>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</si>
  <si>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</si>
  <si>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</si>
  <si>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</si>
  <si>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</si>
  <si>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</si>
  <si>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</si>
  <si>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</si>
  <si>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</si>
  <si>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</si>
  <si>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</si>
  <si>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</si>
  <si>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</si>
  <si>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</si>
  <si>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</si>
  <si>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</si>
  <si>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</si>
  <si>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</si>
  <si>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</si>
  <si>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</si>
  <si>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</si>
  <si>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</si>
  <si>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</si>
  <si>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</si>
  <si>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</si>
  <si>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</si>
  <si>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</si>
  <si>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</si>
  <si>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</si>
  <si>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</si>
  <si>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</si>
  <si>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</si>
  <si>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</si>
  <si>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</si>
  <si>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</si>
  <si>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</si>
  <si>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</si>
  <si>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</si>
  <si>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</si>
  <si>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</si>
  <si>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</si>
  <si>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</si>
  <si>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</si>
  <si>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</si>
  <si>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</si>
  <si>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</si>
  <si>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</si>
  <si>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</si>
  <si>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</si>
  <si>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</si>
  <si>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</si>
  <si>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</si>
  <si>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</si>
  <si>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</si>
  <si>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</si>
  <si>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</si>
  <si>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</si>
  <si>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</si>
  <si>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</si>
  <si>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</si>
  <si>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</si>
  <si>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</si>
  <si>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</si>
  <si>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</si>
  <si>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</si>
  <si>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</si>
  <si>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</si>
  <si>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</si>
  <si>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</si>
  <si>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</si>
  <si>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</si>
  <si>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</si>
  <si>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</si>
  <si>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</si>
  <si>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</si>
  <si>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</si>
  <si>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</si>
  <si>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</si>
  <si>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</si>
  <si>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</si>
  <si>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</si>
  <si>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</si>
  <si>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</si>
  <si>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</si>
  <si>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</si>
  <si>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</si>
  <si>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</si>
  <si>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</si>
  <si>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</si>
  <si>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</si>
  <si>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</si>
  <si>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</si>
  <si>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</si>
  <si>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</si>
  <si>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</si>
  <si>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</si>
  <si>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</si>
  <si>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</si>
  <si>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</si>
  <si>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</si>
  <si>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</si>
  <si>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</si>
  <si>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</si>
  <si>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</si>
  <si>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</si>
  <si>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</si>
  <si>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</si>
  <si>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</si>
  <si>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</si>
  <si>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</si>
  <si>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</si>
  <si>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</si>
  <si>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</si>
  <si>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</si>
  <si>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</si>
  <si>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</si>
  <si>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</si>
  <si>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</si>
  <si>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</si>
  <si>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</si>
  <si>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</si>
  <si>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</si>
  <si>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</si>
  <si>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</si>
  <si>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</si>
  <si>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</si>
  <si>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</si>
  <si>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</si>
  <si>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</si>
  <si>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</si>
  <si>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</si>
  <si>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</si>
  <si>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</si>
  <si>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</si>
  <si>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</si>
  <si>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</si>
  <si>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</si>
  <si>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</si>
  <si>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</si>
  <si>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</si>
  <si>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</si>
  <si>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</si>
  <si>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</si>
  <si>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</si>
  <si>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</si>
  <si>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</si>
  <si>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</si>
  <si>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</si>
  <si>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</si>
  <si>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</si>
  <si>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</si>
  <si>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</si>
  <si>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</si>
  <si>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</si>
  <si>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</si>
  <si>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</si>
  <si>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</si>
  <si>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</si>
  <si>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</si>
  <si>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</si>
  <si>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</si>
  <si>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</si>
  <si>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</si>
  <si>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</si>
  <si>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</si>
  <si>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</si>
  <si>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</si>
  <si>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</si>
  <si>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</si>
  <si>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</si>
  <si>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</si>
  <si>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</si>
  <si>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</si>
  <si>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</si>
  <si>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</si>
  <si>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</si>
  <si>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</si>
  <si>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</si>
  <si>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</si>
  <si>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</si>
  <si>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</si>
  <si>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</si>
  <si>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</si>
  <si>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</si>
  <si>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</si>
  <si>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</si>
  <si>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</si>
  <si>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</si>
  <si>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</si>
  <si>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</si>
  <si>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</si>
  <si>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</si>
  <si>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</si>
  <si>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</si>
  <si>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</si>
  <si>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</si>
  <si>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</si>
  <si>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</si>
  <si>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</si>
  <si>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</si>
  <si>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</si>
  <si>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</si>
  <si>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</si>
  <si>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</si>
  <si>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</si>
  <si>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</si>
  <si>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</si>
  <si>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</si>
  <si>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</si>
  <si>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</si>
  <si>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</si>
  <si>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</si>
  <si>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</si>
  <si>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</si>
  <si>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</si>
  <si>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</si>
  <si>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</si>
  <si>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</si>
  <si>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</si>
  <si>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</si>
  <si>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</si>
  <si>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</si>
  <si>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</si>
  <si>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</si>
  <si>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</si>
  <si>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</si>
  <si>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</si>
  <si>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</si>
  <si>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</si>
  <si>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</si>
  <si>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</si>
  <si>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</si>
  <si>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</si>
  <si>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</si>
  <si>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</si>
  <si>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</si>
  <si>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</si>
  <si>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</si>
  <si>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</si>
  <si>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</si>
  <si>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</si>
  <si>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</si>
  <si>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</si>
  <si>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</si>
  <si>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</si>
  <si>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</si>
  <si>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</si>
  <si>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</si>
  <si>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</si>
  <si>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</si>
  <si>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</si>
  <si>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</si>
  <si>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</si>
  <si>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</si>
  <si>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</si>
  <si>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</si>
  <si>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</si>
  <si>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</si>
  <si>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</si>
  <si>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</si>
  <si>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</si>
  <si>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</si>
  <si>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</si>
  <si>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</si>
  <si>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</si>
  <si>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</si>
  <si>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</si>
  <si>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</si>
  <si>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</si>
  <si>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</si>
  <si>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</si>
  <si>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</si>
  <si>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</si>
  <si>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</si>
  <si>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</si>
  <si>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</si>
  <si>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</si>
  <si>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</si>
  <si>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</si>
  <si>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</si>
  <si>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</si>
  <si>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</si>
  <si>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</si>
  <si>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</si>
  <si>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</si>
  <si>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</si>
  <si>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</si>
  <si>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</si>
  <si>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</si>
  <si>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</si>
  <si>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</si>
  <si>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</si>
  <si>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</si>
  <si>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</si>
  <si>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</si>
  <si>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</si>
  <si>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</si>
  <si>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</si>
  <si>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</si>
  <si>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</si>
  <si>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</si>
  <si>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</si>
  <si>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</si>
  <si>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</si>
  <si>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</si>
  <si>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</si>
  <si>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</si>
  <si>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</si>
  <si>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</si>
  <si>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</si>
  <si>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</si>
  <si>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</si>
  <si>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</si>
  <si>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</si>
  <si>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</si>
  <si>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</si>
  <si>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</si>
  <si>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</si>
  <si>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</si>
  <si>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</si>
  <si>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</si>
  <si>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</si>
  <si>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</si>
  <si>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</si>
  <si>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</si>
  <si>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</si>
  <si>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</si>
  <si>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</si>
  <si>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</si>
  <si>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</si>
  <si>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</si>
  <si>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</si>
  <si>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</si>
  <si>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</si>
  <si>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</si>
  <si>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</si>
  <si>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</si>
  <si>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</si>
  <si>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</si>
  <si>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</si>
  <si>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</si>
  <si>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</si>
  <si>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</si>
  <si>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</si>
  <si>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</si>
  <si>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</si>
  <si>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</si>
  <si>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</si>
  <si>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</si>
  <si>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</si>
  <si>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</si>
  <si>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</si>
  <si>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</si>
  <si>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</si>
  <si>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</si>
  <si>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</si>
  <si>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</si>
  <si>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</si>
  <si>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</si>
  <si>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</si>
  <si>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</si>
  <si>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</si>
  <si>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</si>
  <si>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</si>
  <si>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</si>
  <si>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</si>
  <si>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</si>
  <si>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</si>
  <si>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</si>
  <si>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</si>
  <si>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</si>
  <si>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</si>
  <si>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</si>
  <si>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</si>
  <si>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</si>
  <si>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</si>
  <si>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</si>
  <si>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</si>
  <si>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</si>
  <si>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</si>
  <si>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</si>
  <si>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</si>
  <si>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</si>
  <si>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</si>
  <si>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</si>
  <si>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</si>
  <si>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</si>
  <si>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</si>
  <si>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</si>
  <si>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</si>
  <si>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</si>
  <si>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</si>
  <si>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</si>
  <si>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</si>
  <si>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</si>
  <si>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</si>
  <si>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</si>
  <si>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</si>
  <si>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</si>
  <si>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</si>
  <si>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</si>
  <si>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</si>
  <si>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</si>
  <si>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</si>
  <si>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</si>
  <si>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</si>
  <si>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</si>
  <si>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</si>
  <si>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</si>
  <si>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</si>
  <si>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</si>
  <si>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</si>
  <si>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</si>
  <si>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</si>
  <si>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</si>
  <si>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</si>
  <si>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</si>
  <si>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</si>
  <si>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</si>
  <si>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</si>
  <si>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</si>
  <si>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</si>
  <si>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</si>
  <si>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</si>
  <si>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</si>
  <si>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</si>
  <si>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</si>
  <si>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</si>
  <si>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</si>
  <si>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</si>
  <si>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</si>
  <si>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</si>
  <si>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</si>
  <si>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</si>
  <si>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</si>
  <si>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</si>
  <si>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</si>
  <si>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</si>
  <si>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</si>
  <si>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</si>
  <si>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</si>
  <si>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</si>
  <si>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</si>
  <si>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</si>
  <si>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</si>
  <si>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</si>
  <si>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</si>
  <si>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</si>
  <si>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</si>
  <si>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</si>
  <si>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</si>
  <si>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</si>
  <si>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</si>
  <si>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</si>
  <si>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</si>
  <si>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</si>
  <si>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</si>
  <si>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</si>
  <si>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</si>
  <si>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</si>
  <si>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</si>
  <si>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</si>
  <si>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</si>
  <si>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</si>
  <si>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</si>
  <si>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</si>
  <si>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</si>
  <si>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</si>
  <si>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</si>
  <si>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</si>
  <si>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</si>
  <si>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</si>
  <si>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</si>
  <si>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</si>
  <si>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</si>
  <si>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</si>
  <si>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</si>
  <si>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</si>
  <si>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</si>
  <si>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</si>
  <si>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</si>
  <si>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</si>
  <si>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</si>
  <si>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</si>
  <si>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</si>
  <si>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</si>
  <si>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</si>
  <si>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</si>
  <si>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</si>
  <si>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</si>
  <si>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</si>
  <si>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</si>
  <si>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</si>
  <si>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</si>
  <si>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</si>
  <si>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</si>
  <si>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</si>
  <si>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</si>
  <si>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</si>
  <si>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</si>
  <si>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</si>
  <si>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</si>
  <si>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</si>
  <si>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</si>
  <si>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</si>
  <si>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</si>
  <si>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</si>
  <si>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</si>
  <si>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</si>
  <si>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</si>
  <si>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</si>
  <si>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</si>
  <si>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</si>
  <si>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</si>
  <si>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</si>
  <si>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</si>
  <si>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</si>
  <si>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</si>
  <si>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</si>
  <si>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</si>
  <si>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</si>
  <si>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</si>
  <si>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</si>
  <si>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</si>
  <si>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</si>
  <si>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</si>
  <si>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</si>
  <si>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</si>
  <si>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</si>
  <si>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</si>
  <si>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</si>
  <si>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</si>
  <si>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</si>
  <si>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</si>
  <si>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</si>
  <si>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</si>
  <si>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</si>
  <si>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</si>
  <si>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</si>
  <si>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</si>
  <si>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</si>
  <si>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</si>
  <si>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</si>
  <si>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</si>
  <si>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</si>
  <si>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</si>
  <si>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</si>
  <si>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</si>
  <si>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</si>
  <si>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</si>
  <si>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</si>
  <si>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</si>
  <si>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</si>
  <si>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</si>
  <si>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</si>
  <si>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</si>
  <si>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</si>
  <si>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</si>
  <si>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</si>
  <si>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</si>
  <si>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</si>
  <si>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</si>
  <si>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</si>
  <si>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</si>
  <si>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</si>
  <si>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</si>
  <si>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</si>
  <si>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</si>
  <si>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</si>
  <si>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</si>
  <si>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</si>
  <si>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</si>
  <si>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</si>
  <si>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</si>
  <si>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</si>
  <si>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</si>
  <si>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</si>
  <si>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</si>
  <si>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</si>
  <si>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</si>
  <si>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</si>
  <si>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</si>
  <si>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</si>
  <si>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</si>
  <si>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</si>
  <si>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</si>
  <si>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</si>
  <si>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</si>
  <si>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</si>
  <si>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</si>
  <si>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</si>
  <si>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</si>
  <si>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</si>
  <si>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</si>
  <si>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</si>
  <si>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</si>
  <si>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</si>
  <si>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</si>
  <si>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</si>
  <si>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</si>
  <si>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</si>
  <si>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</si>
  <si>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</si>
  <si>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</si>
  <si>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</si>
  <si>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</si>
  <si>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</si>
  <si>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</si>
  <si>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</si>
  <si>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</si>
  <si>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</si>
  <si>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</si>
  <si>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</si>
  <si>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</si>
  <si>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</si>
  <si>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</si>
  <si>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</si>
  <si>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</si>
  <si>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</si>
  <si>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</si>
  <si>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</si>
  <si>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</si>
  <si>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</si>
  <si>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</si>
  <si>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</si>
  <si>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</si>
  <si>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</si>
  <si>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</si>
  <si>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</si>
  <si>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</si>
  <si>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</si>
  <si>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</si>
  <si>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</si>
  <si>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</si>
  <si>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</si>
  <si>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</si>
  <si>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</si>
  <si>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</si>
  <si>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</si>
  <si>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</si>
  <si>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</si>
  <si>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</si>
  <si>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</si>
  <si>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</si>
  <si>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</si>
  <si>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</si>
  <si>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</si>
  <si>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</si>
  <si>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</si>
  <si>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</si>
  <si>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</si>
  <si>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</si>
  <si>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</si>
  <si>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</si>
  <si>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</si>
  <si>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</si>
  <si>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</si>
  <si>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</si>
  <si>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</si>
  <si>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</si>
  <si>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</si>
  <si>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</si>
  <si>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</si>
  <si>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</si>
  <si>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</si>
  <si>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</si>
  <si>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</si>
  <si>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</si>
  <si>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</si>
  <si>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</si>
  <si>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</si>
  <si>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</si>
  <si>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</si>
  <si>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</si>
  <si>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</si>
  <si>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</si>
  <si>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</si>
  <si>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</si>
  <si>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</si>
  <si>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</si>
  <si>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</si>
  <si>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</si>
  <si>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</si>
  <si>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</si>
  <si>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</si>
  <si>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</si>
  <si>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</si>
  <si>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</si>
  <si>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</si>
  <si>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</si>
  <si>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</si>
  <si>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</si>
  <si>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</si>
  <si>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</si>
  <si>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</si>
  <si>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</si>
  <si>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</si>
  <si>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</si>
  <si>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</si>
  <si>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</si>
  <si>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</si>
  <si>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</si>
  <si>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</si>
  <si>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</si>
  <si>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</si>
  <si>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</si>
  <si>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</si>
  <si>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</si>
  <si>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</si>
  <si>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</si>
  <si>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</si>
  <si>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</si>
  <si>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</si>
  <si>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</si>
  <si>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</si>
  <si>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</si>
  <si>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</si>
  <si>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</si>
  <si>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</si>
  <si>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</si>
  <si>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</si>
  <si>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</si>
  <si>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</si>
  <si>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</si>
  <si>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</si>
  <si>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</si>
  <si>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</si>
  <si>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</si>
  <si>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</si>
  <si>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</si>
  <si>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</si>
  <si>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</si>
  <si>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</si>
  <si>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</si>
  <si>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</si>
  <si>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</si>
  <si>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</si>
  <si>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</si>
  <si>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</si>
  <si>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</si>
  <si>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</si>
  <si>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</si>
  <si>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</si>
  <si>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</si>
  <si>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</si>
  <si>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</si>
  <si>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</si>
  <si>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</si>
  <si>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</si>
  <si>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</si>
  <si>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</si>
  <si>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</si>
  <si>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</si>
  <si>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</si>
  <si>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</si>
  <si>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</si>
  <si>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</si>
  <si>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</si>
  <si>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</si>
  <si>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</si>
  <si>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</si>
  <si>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</si>
  <si>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</si>
  <si>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</si>
  <si>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</si>
  <si>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</si>
  <si>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</si>
  <si>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</si>
  <si>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</si>
  <si>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</si>
  <si>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</si>
  <si>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</si>
  <si>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</si>
  <si>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</si>
  <si>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</si>
  <si>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</si>
  <si>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</si>
  <si>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</si>
  <si>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</si>
  <si>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</si>
  <si>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</si>
  <si>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</si>
  <si>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</si>
  <si>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</si>
  <si>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</si>
  <si>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</si>
  <si>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</si>
  <si>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</si>
  <si>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</si>
  <si>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</si>
  <si>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</si>
  <si>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</si>
  <si>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</si>
  <si>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</si>
  <si>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</si>
  <si>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</si>
  <si>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</si>
  <si>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</si>
  <si>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</si>
  <si>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</si>
  <si>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</si>
  <si>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</si>
  <si>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</si>
  <si>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</si>
  <si>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</si>
  <si>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</si>
  <si>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</si>
  <si>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</si>
  <si>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</si>
  <si>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</si>
  <si>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</si>
  <si>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</si>
  <si>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</si>
  <si>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</si>
  <si>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</si>
  <si>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</si>
  <si>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</si>
  <si>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</si>
  <si>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</si>
  <si>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</si>
  <si>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</si>
  <si>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</si>
  <si>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</si>
  <si>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</si>
  <si>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</si>
  <si>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</si>
  <si>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</si>
  <si>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</si>
  <si>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</si>
  <si>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</si>
  <si>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</si>
  <si>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</si>
  <si>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</si>
  <si>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</si>
  <si>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</si>
  <si>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</si>
  <si>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</si>
  <si>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</si>
  <si>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</si>
  <si>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</si>
  <si>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</si>
  <si>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</si>
  <si>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</si>
  <si>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</si>
  <si>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</si>
  <si>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</si>
  <si>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</si>
  <si>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</si>
  <si>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</si>
  <si>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</si>
  <si>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</si>
  <si>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</si>
  <si>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</si>
  <si>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</si>
  <si>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</si>
  <si>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</si>
  <si>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</si>
  <si>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</si>
  <si>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</si>
  <si>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</si>
  <si>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</si>
  <si>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</si>
  <si>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</si>
  <si>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</si>
  <si>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</si>
  <si>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</si>
  <si>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</si>
  <si>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</si>
  <si>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</si>
  <si>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</si>
  <si>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</si>
  <si>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</si>
  <si>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</si>
  <si>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</si>
  <si>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</si>
  <si>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</si>
  <si>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</si>
  <si>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</si>
  <si>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</si>
  <si>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</si>
  <si>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</si>
  <si>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</si>
  <si>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</si>
  <si>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</si>
  <si>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</si>
  <si>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</si>
  <si>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</si>
  <si>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</si>
  <si>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</si>
  <si>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</si>
  <si>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</si>
  <si>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</si>
  <si>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</si>
  <si>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</si>
  <si>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</si>
  <si>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</si>
  <si>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</si>
  <si>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</si>
  <si>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</si>
  <si>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</si>
  <si>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</si>
  <si>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</si>
  <si>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</si>
  <si>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</si>
  <si>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</si>
  <si>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</si>
  <si>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</si>
  <si>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</si>
  <si>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</si>
  <si>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</si>
  <si>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</si>
  <si>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</si>
  <si>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</si>
  <si>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</si>
  <si>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</si>
  <si>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</si>
  <si>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</si>
  <si>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</si>
  <si>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</si>
  <si>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</si>
  <si>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</si>
  <si>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</si>
  <si>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</si>
  <si>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</si>
  <si>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</si>
  <si>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</si>
  <si>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</si>
  <si>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</si>
  <si>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</si>
  <si>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</si>
  <si>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</si>
  <si>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</si>
  <si>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</si>
  <si>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</si>
  <si>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</si>
  <si>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</si>
  <si>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</si>
  <si>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</si>
  <si>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</si>
  <si>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</si>
  <si>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</si>
  <si>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</si>
  <si>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</si>
  <si>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</si>
  <si>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</si>
  <si>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</si>
  <si>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</si>
  <si>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</si>
  <si>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</si>
  <si>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</si>
  <si>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</si>
  <si>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</si>
  <si>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</si>
  <si>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</si>
  <si>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</si>
  <si>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</si>
  <si>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</si>
  <si>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</si>
  <si>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</si>
  <si>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</si>
  <si>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</si>
  <si>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</si>
  <si>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</si>
  <si>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</si>
  <si>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</si>
  <si>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</si>
  <si>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</si>
  <si>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</si>
  <si>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</si>
  <si>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</si>
  <si>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</si>
  <si>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</si>
  <si>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</si>
  <si>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</si>
  <si>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</si>
  <si>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</si>
  <si>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</si>
  <si>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</si>
  <si>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</si>
  <si>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</si>
  <si>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</si>
  <si>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</si>
  <si>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</si>
  <si>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</si>
  <si>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</si>
  <si>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</si>
  <si>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</si>
  <si>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</si>
  <si>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</si>
  <si>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</si>
  <si>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</si>
  <si>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</si>
  <si>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</si>
  <si>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</si>
  <si>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</si>
  <si>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</si>
  <si>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</si>
  <si>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</si>
  <si>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</si>
  <si>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</si>
  <si>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</si>
  <si>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</si>
  <si>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</si>
  <si>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</si>
  <si>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</si>
  <si>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</si>
  <si>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</si>
  <si>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</si>
  <si>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</si>
  <si>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</si>
  <si>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</si>
  <si>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</si>
  <si>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</si>
  <si>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</si>
  <si>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</si>
  <si>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</si>
  <si>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</si>
  <si>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</si>
  <si>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</si>
  <si>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</si>
  <si>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</si>
  <si>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</si>
  <si>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</si>
  <si>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</si>
  <si>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</si>
  <si>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</si>
  <si>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</si>
  <si>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</si>
  <si>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</si>
  <si>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</si>
  <si>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</si>
  <si>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</si>
  <si>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</si>
  <si>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</si>
  <si>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</si>
  <si>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</si>
  <si>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</si>
  <si>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</si>
  <si>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</si>
  <si>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</si>
  <si>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</si>
  <si>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</si>
  <si>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</si>
  <si>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</si>
  <si>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</si>
  <si>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</si>
  <si>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</si>
  <si>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</si>
  <si>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</si>
  <si>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</si>
  <si>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</si>
  <si>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</si>
  <si>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</si>
  <si>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</si>
  <si>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</si>
  <si>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</si>
  <si>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</si>
  <si>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</si>
  <si>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</si>
  <si>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</si>
  <si>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</si>
  <si>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</si>
  <si>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</si>
  <si>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</si>
  <si>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</si>
  <si>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</si>
  <si>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</si>
  <si>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</si>
  <si>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</si>
  <si>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</si>
  <si>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</si>
  <si>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</si>
  <si>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</si>
  <si>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</si>
  <si>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</si>
  <si>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</si>
  <si>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</si>
  <si>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</si>
  <si>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</si>
  <si>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</si>
  <si>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</si>
  <si>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</si>
  <si>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</si>
  <si>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</si>
  <si>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</si>
  <si>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</si>
  <si>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</si>
  <si>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</si>
  <si>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</si>
  <si>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</si>
  <si>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</si>
  <si>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</si>
  <si>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</si>
  <si>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</si>
  <si>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</si>
  <si>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</si>
  <si>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</si>
  <si>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</si>
  <si>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</si>
  <si>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</si>
  <si>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</si>
  <si>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</si>
  <si>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</si>
  <si>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</si>
  <si>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</si>
  <si>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</si>
  <si>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</si>
  <si>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</si>
  <si>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</si>
  <si>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</si>
  <si>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</si>
  <si>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</si>
  <si>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</si>
  <si>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</si>
  <si>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</si>
  <si>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</si>
  <si>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</si>
  <si>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</si>
  <si>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</si>
  <si>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</si>
  <si>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</si>
  <si>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</si>
  <si>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</si>
  <si>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</si>
  <si>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</si>
  <si>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</si>
  <si>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</si>
  <si>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</si>
  <si>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</si>
  <si>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</si>
  <si>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</si>
  <si>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</si>
  <si>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</si>
  <si>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</si>
  <si>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</si>
  <si>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</si>
  <si>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</si>
  <si>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</si>
  <si>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</si>
  <si>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</si>
  <si>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</si>
  <si>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</si>
  <si>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</si>
  <si>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</si>
  <si>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</si>
  <si>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</si>
  <si>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</si>
  <si>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</si>
  <si>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</si>
  <si>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</si>
  <si>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</si>
  <si>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</si>
  <si>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</si>
  <si>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</si>
  <si>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</si>
  <si>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</si>
  <si>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</si>
  <si>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</si>
  <si>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</si>
  <si>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</si>
  <si>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</si>
  <si>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</si>
  <si>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</si>
  <si>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</si>
  <si>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</si>
  <si>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</si>
  <si>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</si>
  <si>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</si>
  <si>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</si>
  <si>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</si>
  <si>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</si>
  <si>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</si>
  <si>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</si>
  <si>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</si>
  <si>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</si>
  <si>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</si>
  <si>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</si>
  <si>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</si>
  <si>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</si>
  <si>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</si>
  <si>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</si>
  <si>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</si>
  <si>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</si>
  <si>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</si>
  <si>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</si>
  <si>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</si>
  <si>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</si>
  <si>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</si>
  <si>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</si>
  <si>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</si>
  <si>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</si>
  <si>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</si>
  <si>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</si>
  <si>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</si>
  <si>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</si>
  <si>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</si>
  <si>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</si>
  <si>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</si>
  <si>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</si>
  <si>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</si>
  <si>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</si>
  <si>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</si>
  <si>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</si>
  <si>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</si>
  <si>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</si>
  <si>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</si>
  <si>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</si>
  <si>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</si>
  <si>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</si>
  <si>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</si>
  <si>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</si>
  <si>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</si>
  <si>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</si>
  <si>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</si>
  <si>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</si>
  <si>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</si>
  <si>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</si>
  <si>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</si>
  <si>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</si>
  <si>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</si>
  <si>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</si>
  <si>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</si>
  <si>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</si>
  <si>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</si>
  <si>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</si>
  <si>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</si>
  <si>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</si>
  <si>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</si>
  <si>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</si>
  <si>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</si>
  <si>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</si>
  <si>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</si>
  <si>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</si>
  <si>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</si>
  <si>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</si>
  <si>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</si>
  <si>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</si>
  <si>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</si>
  <si>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</si>
  <si>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</si>
  <si>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</si>
  <si>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</si>
  <si>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</si>
  <si>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</si>
  <si>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</si>
  <si>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</si>
  <si>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</si>
  <si>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</si>
  <si>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</si>
  <si>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</si>
  <si>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</si>
  <si>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</si>
  <si>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</si>
  <si>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</si>
  <si>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</si>
  <si>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</si>
  <si>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</si>
  <si>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</si>
  <si>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</si>
  <si>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</si>
  <si>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</si>
  <si>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</si>
  <si>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</si>
  <si>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</si>
  <si>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</si>
  <si>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</si>
  <si>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</si>
  <si>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</si>
  <si>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</si>
  <si>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</si>
  <si>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</si>
  <si>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</si>
  <si>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</si>
  <si>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</si>
  <si>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</si>
  <si>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</si>
  <si>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</si>
  <si>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</si>
  <si>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</si>
  <si>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</si>
  <si>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</si>
  <si>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</si>
  <si>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</si>
  <si>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</si>
  <si>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</si>
  <si>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</si>
  <si>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</si>
  <si>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</si>
  <si>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</si>
  <si>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</si>
  <si>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</si>
  <si>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</si>
  <si>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</si>
  <si>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</si>
  <si>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</si>
  <si>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</si>
  <si>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</si>
  <si>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</si>
  <si>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</si>
  <si>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</si>
  <si>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</si>
  <si>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</si>
  <si>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</si>
  <si>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</si>
  <si>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</si>
  <si>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</si>
  <si>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</si>
  <si>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</si>
  <si>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</si>
  <si>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</si>
  <si>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</si>
  <si>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</si>
  <si>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</si>
  <si>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</si>
  <si>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</si>
  <si>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</si>
  <si>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</si>
  <si>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</si>
  <si>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</si>
  <si>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</si>
  <si>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</si>
  <si>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</si>
  <si>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</si>
  <si>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</si>
  <si>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</si>
  <si>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</si>
  <si>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</si>
  <si>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</si>
  <si>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</si>
  <si>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</si>
  <si>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</si>
  <si>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</si>
  <si>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</si>
  <si>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</si>
  <si>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</si>
  <si>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</si>
  <si>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</si>
  <si>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</si>
  <si>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</si>
  <si>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</si>
  <si>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</si>
  <si>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</si>
  <si>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</si>
  <si>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</si>
  <si>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</si>
  <si>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</si>
  <si>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</si>
  <si>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</si>
  <si>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</si>
  <si>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</si>
  <si>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</si>
  <si>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</si>
  <si>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</si>
  <si>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</si>
  <si>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</si>
  <si>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</si>
  <si>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</si>
  <si>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</si>
  <si>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</si>
  <si>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</si>
  <si>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</si>
  <si>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</si>
  <si>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</si>
  <si>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</si>
  <si>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</si>
  <si>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</si>
  <si>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</si>
  <si>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</si>
  <si>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</si>
  <si>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</si>
  <si>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</si>
  <si>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</si>
  <si>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</si>
  <si>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</si>
  <si>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</si>
  <si>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</si>
  <si>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</si>
  <si>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</si>
  <si>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</si>
  <si>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</si>
  <si>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</si>
  <si>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</si>
  <si>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</si>
  <si>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</si>
  <si>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</si>
  <si>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</si>
  <si>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</si>
  <si>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</si>
  <si>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</si>
  <si>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</si>
  <si>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</si>
  <si>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</si>
  <si>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</si>
  <si>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</si>
  <si>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</si>
  <si>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</si>
  <si>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</si>
  <si>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</si>
  <si>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</si>
  <si>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</si>
  <si>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</si>
  <si>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</si>
  <si>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</si>
  <si>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</si>
  <si>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</si>
  <si>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</si>
  <si>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</si>
  <si>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</si>
  <si>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</si>
  <si>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</si>
  <si>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</si>
  <si>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</si>
  <si>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</si>
  <si>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</si>
  <si>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</si>
  <si>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</si>
  <si>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</si>
  <si>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</si>
  <si>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</si>
  <si>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</si>
  <si>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</si>
  <si>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</si>
  <si>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</si>
  <si>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</si>
  <si>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</si>
  <si>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</si>
  <si>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</si>
  <si>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</si>
  <si>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</si>
  <si>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</si>
  <si>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</si>
  <si>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</si>
  <si>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</si>
  <si>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</si>
  <si>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</si>
  <si>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</si>
  <si>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</si>
  <si>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</si>
  <si>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</si>
  <si>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</si>
  <si>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</si>
  <si>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</si>
  <si>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</si>
  <si>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</si>
  <si>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</si>
  <si>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</si>
  <si>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</si>
  <si>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</si>
  <si>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</si>
  <si>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</si>
  <si>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</si>
  <si>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</si>
  <si>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</si>
  <si>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</si>
  <si>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</si>
  <si>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</si>
  <si>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</si>
  <si>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</si>
  <si>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</si>
  <si>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</si>
  <si>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</si>
  <si>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</si>
  <si>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</si>
  <si>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</si>
  <si>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</si>
  <si>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</si>
  <si>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</si>
  <si>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</si>
  <si>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</si>
  <si>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</si>
  <si>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</si>
  <si>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</si>
  <si>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</si>
  <si>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</si>
  <si>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</si>
  <si>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</si>
  <si>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</si>
  <si>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</si>
  <si>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</si>
  <si>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</si>
  <si>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</si>
  <si>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</si>
  <si>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</si>
  <si>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</si>
  <si>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</si>
  <si>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</si>
  <si>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</si>
  <si>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</si>
  <si>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</si>
  <si>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</si>
  <si>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</si>
  <si>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</si>
  <si>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</si>
  <si>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</si>
  <si>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</si>
  <si>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</si>
  <si>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</si>
  <si>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</si>
  <si>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</si>
  <si>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</si>
  <si>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</si>
  <si>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</si>
  <si>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</si>
  <si>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</si>
  <si>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</si>
  <si>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</si>
  <si>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</si>
  <si>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</si>
  <si>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</si>
  <si>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</si>
  <si>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</si>
  <si>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</si>
  <si>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</si>
  <si>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</si>
  <si>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</si>
  <si>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</si>
  <si>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</si>
  <si>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</si>
  <si>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</si>
  <si>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</si>
  <si>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</si>
  <si>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</si>
  <si>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</si>
  <si>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</si>
  <si>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</si>
  <si>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</si>
  <si>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</si>
  <si>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</si>
  <si>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</si>
  <si>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</si>
  <si>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</si>
  <si>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</si>
  <si>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</si>
  <si>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</si>
  <si>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</si>
  <si>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</si>
  <si>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</si>
  <si>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</si>
  <si>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</si>
  <si>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</si>
  <si>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</si>
  <si>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</si>
  <si>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</si>
  <si>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</si>
  <si>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</si>
  <si>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</si>
  <si>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</si>
  <si>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</si>
  <si>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</si>
  <si>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</si>
  <si>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</si>
  <si>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</si>
  <si>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</si>
  <si>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</si>
  <si>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</si>
  <si>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</si>
  <si>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</si>
  <si>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</si>
  <si>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</si>
  <si>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</si>
  <si>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</si>
  <si>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</si>
  <si>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</si>
  <si>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</si>
  <si>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</si>
  <si>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</si>
  <si>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</si>
  <si>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</si>
  <si>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</si>
  <si>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</si>
  <si>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</si>
  <si>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</si>
  <si>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</si>
  <si>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</si>
  <si>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</si>
  <si>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</si>
  <si>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</si>
  <si>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</si>
  <si>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</si>
  <si>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</si>
  <si>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</si>
  <si>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</si>
  <si>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</si>
  <si>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</si>
  <si>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</si>
  <si>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</si>
  <si>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</si>
  <si>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</si>
  <si>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</si>
  <si>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</si>
  <si>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</si>
  <si>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</si>
  <si>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</si>
  <si>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</si>
  <si>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</si>
  <si>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</si>
  <si>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</si>
  <si>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</si>
  <si>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</si>
  <si>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</si>
  <si>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</si>
  <si>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</si>
  <si>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</si>
  <si>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</si>
  <si>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</si>
  <si>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</si>
  <si>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</si>
  <si>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</si>
  <si>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</si>
  <si>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</si>
  <si>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</si>
  <si>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</si>
  <si>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</si>
  <si>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</si>
  <si>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</si>
  <si>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</si>
  <si>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</si>
  <si>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</si>
  <si>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</si>
  <si>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</si>
  <si>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</si>
  <si>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</si>
  <si>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</si>
  <si>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</si>
  <si>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</si>
  <si>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</si>
  <si>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</si>
  <si>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</si>
  <si>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</si>
  <si>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</si>
  <si>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</si>
  <si>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</si>
  <si>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</si>
  <si>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</si>
  <si>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</si>
  <si>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</si>
  <si>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</si>
  <si>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</si>
  <si>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</si>
  <si>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</si>
  <si>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</si>
  <si>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</si>
  <si>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</si>
  <si>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</si>
  <si>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</si>
  <si>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</si>
  <si>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</si>
  <si>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</si>
  <si>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</si>
  <si>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</si>
  <si>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</si>
  <si>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</si>
  <si>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</si>
  <si>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</si>
  <si>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</si>
  <si>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</si>
  <si>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</si>
  <si>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</si>
  <si>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</si>
  <si>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</si>
  <si>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</si>
  <si>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</si>
  <si>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</si>
  <si>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</si>
  <si>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</si>
  <si>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</si>
  <si>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</si>
  <si>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</si>
  <si>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</si>
  <si>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</si>
  <si>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</si>
  <si>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</si>
  <si>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</si>
  <si>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</si>
  <si>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</si>
  <si>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</si>
  <si>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</si>
  <si>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</si>
  <si>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</si>
  <si>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</si>
  <si>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</si>
  <si>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</si>
  <si>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</si>
  <si>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</si>
  <si>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</si>
  <si>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</si>
  <si>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</si>
  <si>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</si>
  <si>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</si>
  <si>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</si>
  <si>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</si>
  <si>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</si>
  <si>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</si>
  <si>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</si>
  <si>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</si>
  <si>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</si>
  <si>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</si>
  <si>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</si>
  <si>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</si>
  <si>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</si>
  <si>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</si>
  <si>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</si>
  <si>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</si>
  <si>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</si>
  <si>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</si>
  <si>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</si>
  <si>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</si>
  <si>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</si>
  <si>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</si>
  <si>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</si>
  <si>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</si>
  <si>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</si>
  <si>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</si>
  <si>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</si>
  <si>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</si>
  <si>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</si>
  <si>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</si>
  <si>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</si>
  <si>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</si>
  <si>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</si>
  <si>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</si>
  <si>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</si>
  <si>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</si>
  <si>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</si>
  <si>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</si>
  <si>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</si>
  <si>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</si>
  <si>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</si>
  <si>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</si>
  <si>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</si>
  <si>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</si>
  <si>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</si>
  <si>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</si>
  <si>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</si>
  <si>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</si>
  <si>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</si>
  <si>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</si>
  <si>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</si>
  <si>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</si>
  <si>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</si>
  <si>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</si>
  <si>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</si>
  <si>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</si>
  <si>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</si>
  <si>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</si>
  <si>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</si>
  <si>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</si>
  <si>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</si>
  <si>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</si>
  <si>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</si>
  <si>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</si>
  <si>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</si>
  <si>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</si>
  <si>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</si>
  <si>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</si>
  <si>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</si>
  <si>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</si>
  <si>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</si>
  <si>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</si>
  <si>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</si>
  <si>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</si>
  <si>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</si>
  <si>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</si>
  <si>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</si>
  <si>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</si>
  <si>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</si>
  <si>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</si>
  <si>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</si>
  <si>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</si>
  <si>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</si>
  <si>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</si>
  <si>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</si>
  <si>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</si>
  <si>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</si>
  <si>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</si>
  <si>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</si>
  <si>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</si>
  <si>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</si>
  <si>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</si>
  <si>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</si>
  <si>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</si>
  <si>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</si>
  <si>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</si>
  <si>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</si>
  <si>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</si>
  <si>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</si>
  <si>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</si>
  <si>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</si>
  <si>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</si>
  <si>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</si>
  <si>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</si>
  <si>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</si>
  <si>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</si>
  <si>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</si>
  <si>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</si>
  <si>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</si>
  <si>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</si>
  <si>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</si>
  <si>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</si>
  <si>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</si>
  <si>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</si>
  <si>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</si>
  <si>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</si>
  <si>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</si>
  <si>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</si>
  <si>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</si>
  <si>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</si>
  <si>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</si>
  <si>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</si>
  <si>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</si>
  <si>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</si>
  <si>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</si>
  <si>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</si>
  <si>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</si>
  <si>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</si>
  <si>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</si>
  <si>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</si>
  <si>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</si>
  <si>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</si>
  <si>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</si>
  <si>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</si>
  <si>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</si>
  <si>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</si>
  <si>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</si>
  <si>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</si>
  <si>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</si>
  <si>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</si>
  <si>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</si>
  <si>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</si>
  <si>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</si>
  <si>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</si>
  <si>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</si>
  <si>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</si>
  <si>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</si>
  <si>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</si>
  <si>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</si>
  <si>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</si>
  <si>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</si>
  <si>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</si>
  <si>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</si>
  <si>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</si>
  <si>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</si>
  <si>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</si>
  <si>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</si>
  <si>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</si>
  <si>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</si>
  <si>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</si>
  <si>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</si>
  <si>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</si>
  <si>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</si>
  <si>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</si>
  <si>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</si>
  <si>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</si>
  <si>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</si>
  <si>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</si>
  <si>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</si>
  <si>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</si>
  <si>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</si>
  <si>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</si>
  <si>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</si>
  <si>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</si>
  <si>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</si>
  <si>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</si>
  <si>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</si>
  <si>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</si>
  <si>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</si>
  <si>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</si>
  <si>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</si>
  <si>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</si>
  <si>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</si>
  <si>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</si>
  <si>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</si>
  <si>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</si>
  <si>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</si>
  <si>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</si>
  <si>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</si>
  <si>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</si>
  <si>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</si>
  <si>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</si>
  <si>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</si>
  <si>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</si>
  <si>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</si>
  <si>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</si>
  <si>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</si>
  <si>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</si>
  <si>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</si>
  <si>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</si>
  <si>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</si>
  <si>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</si>
  <si>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</si>
  <si>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</si>
  <si>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</si>
  <si>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</si>
  <si>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</si>
  <si>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</si>
  <si>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</si>
  <si>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</si>
  <si>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</si>
  <si>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</si>
  <si>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</si>
  <si>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</si>
  <si>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</si>
  <si>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</si>
  <si>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</si>
  <si>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</si>
  <si>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</si>
  <si>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</si>
  <si>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</si>
  <si>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</si>
  <si>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</si>
  <si>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</si>
  <si>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</si>
  <si>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</si>
  <si>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</si>
  <si>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</si>
  <si>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</si>
  <si>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</si>
  <si>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</si>
  <si>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</si>
  <si>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</si>
  <si>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</si>
  <si>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</si>
  <si>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</si>
  <si>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</si>
  <si>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</si>
  <si>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</si>
  <si>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</si>
  <si>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</si>
  <si>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</si>
  <si>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</si>
  <si>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</si>
  <si>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</si>
  <si>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</si>
  <si>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</si>
  <si>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</si>
  <si>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</si>
  <si>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</si>
  <si>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</si>
  <si>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</si>
  <si>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</si>
  <si>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</si>
  <si>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</si>
  <si>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</si>
  <si>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</si>
  <si>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</si>
  <si>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</si>
  <si>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</si>
  <si>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</si>
  <si>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</si>
  <si>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</si>
  <si>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</si>
  <si>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</si>
  <si>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</si>
  <si>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</si>
  <si>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</si>
  <si>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</si>
  <si>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</si>
  <si>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</si>
  <si>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</si>
  <si>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</si>
  <si>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</si>
  <si>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</si>
  <si>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</si>
  <si>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</si>
  <si>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</si>
  <si>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</si>
  <si>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</si>
  <si>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</si>
  <si>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</si>
  <si>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</si>
  <si>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</si>
  <si>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</si>
  <si>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</si>
  <si>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</si>
  <si>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</si>
  <si>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</si>
  <si>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</si>
  <si>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</si>
  <si>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</si>
  <si>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</si>
  <si>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</si>
  <si>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</si>
  <si>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</si>
  <si>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</si>
  <si>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</si>
  <si>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</si>
  <si>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</si>
  <si>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</si>
  <si>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</si>
  <si>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</si>
  <si>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</si>
  <si>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</si>
  <si>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</si>
  <si>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</si>
  <si>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</si>
  <si>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</si>
  <si>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</si>
  <si>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</si>
  <si>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</si>
  <si>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</si>
  <si>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</si>
  <si>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</si>
  <si>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</si>
  <si>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</si>
  <si>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</si>
  <si>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</si>
  <si>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</si>
  <si>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</si>
  <si>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</si>
  <si>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</si>
  <si>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</si>
  <si>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</si>
  <si>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</si>
  <si>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</si>
  <si>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</si>
  <si>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</si>
  <si>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</si>
  <si>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</si>
  <si>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</si>
  <si>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</si>
  <si>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</si>
  <si>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</si>
  <si>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</si>
  <si>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</si>
  <si>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</si>
  <si>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</si>
  <si>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</si>
  <si>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</si>
  <si>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</si>
  <si>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</si>
  <si>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</si>
  <si>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</si>
  <si>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</si>
  <si>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</si>
  <si>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</si>
  <si>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</si>
  <si>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</si>
  <si>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</si>
  <si>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</si>
  <si>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</si>
  <si>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</si>
  <si>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</si>
  <si>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</si>
  <si>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</si>
  <si>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</si>
  <si>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</si>
  <si>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</si>
  <si>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</si>
  <si>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</si>
  <si>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</si>
  <si>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</si>
  <si>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</si>
  <si>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</si>
  <si>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</si>
  <si>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</si>
  <si>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</si>
  <si>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</si>
  <si>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</si>
  <si>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</si>
  <si>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</si>
  <si>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</si>
  <si>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</si>
  <si>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</si>
  <si>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</si>
  <si>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</si>
  <si>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</si>
  <si>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</si>
  <si>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</si>
  <si>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</si>
  <si>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</si>
  <si>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</si>
  <si>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</si>
  <si>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</si>
  <si>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</si>
  <si>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</si>
  <si>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</si>
  <si>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</si>
  <si>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</si>
  <si>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</si>
  <si>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</si>
  <si>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</si>
  <si>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</si>
  <si>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</si>
  <si>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</si>
  <si>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</si>
  <si>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</si>
  <si>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</si>
  <si>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</si>
  <si>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</si>
  <si>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</si>
  <si>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</si>
  <si>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</si>
  <si>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</si>
  <si>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</si>
  <si>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</si>
  <si>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</si>
  <si>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</si>
  <si>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</si>
  <si>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</si>
  <si>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</si>
  <si>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</si>
  <si>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</si>
  <si>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</si>
  <si>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</si>
  <si>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</si>
  <si>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</si>
  <si>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</si>
  <si>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</si>
  <si>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</si>
  <si>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</si>
  <si>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</si>
  <si>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</si>
  <si>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</si>
  <si>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</si>
  <si>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</si>
  <si>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</si>
  <si>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</si>
  <si>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</si>
  <si>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</si>
  <si>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</si>
  <si>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</si>
  <si>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</si>
  <si>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</si>
  <si>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</si>
  <si>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</si>
  <si>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</si>
  <si>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</si>
  <si>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</si>
  <si>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</si>
  <si>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</si>
  <si>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</si>
  <si>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</si>
  <si>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</si>
  <si>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</si>
  <si>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</si>
  <si>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</si>
  <si>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</si>
  <si>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</si>
  <si>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</si>
  <si>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</si>
  <si>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</si>
  <si>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</si>
  <si>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</si>
  <si>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</si>
  <si>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</si>
  <si>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</si>
  <si>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</si>
  <si>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</si>
  <si>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</si>
  <si>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</si>
  <si>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</si>
  <si>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</si>
  <si>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</si>
  <si>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</si>
  <si>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</si>
  <si>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</si>
  <si>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</si>
  <si>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</si>
  <si>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</si>
  <si>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</si>
  <si>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</si>
  <si>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</si>
  <si>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</si>
  <si>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</si>
  <si>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</si>
  <si>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</si>
  <si>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</si>
  <si>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</si>
  <si>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</si>
  <si>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</si>
  <si>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</si>
  <si>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</si>
  <si>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</si>
  <si>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</si>
  <si>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</si>
  <si>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</si>
  <si>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</si>
  <si>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</si>
  <si>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</si>
  <si>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</si>
  <si>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</si>
  <si>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</si>
  <si>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</si>
  <si>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</si>
  <si>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</si>
  <si>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</si>
  <si>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</si>
  <si>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</si>
  <si>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</si>
  <si>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</si>
  <si>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</si>
  <si>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</si>
  <si>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</si>
  <si>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</si>
  <si>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</si>
  <si>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</si>
  <si>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</si>
  <si>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</si>
  <si>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</si>
  <si>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</si>
  <si>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</si>
  <si>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</si>
  <si>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</si>
  <si>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</si>
  <si>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</si>
  <si>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</si>
  <si>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</si>
  <si>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</si>
  <si>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</si>
  <si>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</si>
  <si>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</si>
  <si>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</si>
  <si>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</si>
  <si>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</si>
  <si>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</si>
  <si>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</si>
  <si>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</si>
  <si>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</si>
  <si>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</si>
  <si>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</si>
  <si>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</si>
  <si>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</si>
  <si>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</si>
  <si>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</si>
  <si>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</si>
  <si>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</si>
  <si>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</si>
  <si>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</si>
  <si>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</si>
  <si>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</si>
  <si>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</si>
  <si>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</si>
  <si>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</si>
  <si>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</si>
  <si>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</si>
  <si>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</si>
  <si>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</si>
  <si>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</si>
  <si>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</si>
  <si>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</si>
  <si>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</si>
  <si>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</si>
  <si>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</si>
  <si>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</si>
  <si>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</si>
  <si>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</si>
  <si>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</si>
  <si>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</si>
  <si>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</si>
  <si>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</si>
  <si>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</si>
  <si>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</si>
  <si>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</si>
  <si>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</si>
  <si>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</si>
  <si>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</si>
  <si>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</si>
  <si>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</si>
  <si>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</si>
  <si>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</si>
  <si>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</si>
  <si>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</si>
  <si>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</si>
  <si>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</si>
  <si>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</si>
  <si>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</si>
  <si>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</si>
  <si>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</si>
  <si>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</si>
  <si>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</si>
  <si>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</si>
  <si>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</si>
  <si>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</si>
  <si>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</si>
  <si>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</si>
  <si>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</si>
  <si>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</si>
  <si>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</si>
  <si>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</si>
  <si>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</si>
  <si>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</si>
  <si>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</si>
  <si>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</si>
  <si>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</si>
  <si>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</si>
  <si>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</si>
  <si>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</si>
  <si>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</si>
  <si>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</si>
  <si>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</si>
  <si>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</si>
  <si>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</si>
  <si>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</si>
  <si>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</si>
  <si>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</si>
  <si>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</si>
  <si>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</si>
  <si>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</si>
  <si>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</si>
  <si>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</si>
  <si>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</si>
  <si>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</si>
  <si>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</si>
  <si>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</si>
  <si>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</si>
  <si>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</si>
  <si>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</si>
  <si>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</si>
  <si>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</si>
  <si>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</si>
  <si>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</si>
  <si>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</si>
  <si>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</si>
  <si>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</si>
  <si>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</si>
  <si>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</si>
  <si>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</si>
  <si>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</si>
  <si>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</si>
  <si>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</si>
  <si>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</si>
  <si>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</si>
  <si>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</si>
  <si>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</si>
  <si>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</si>
  <si>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</si>
  <si>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</si>
  <si>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</si>
  <si>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</si>
  <si>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</si>
  <si>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</si>
  <si>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</si>
  <si>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</si>
  <si>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</si>
  <si>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</si>
  <si>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</si>
  <si>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</si>
  <si>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</si>
  <si>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</si>
  <si>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</si>
  <si>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</si>
  <si>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</si>
  <si>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</si>
  <si>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</si>
  <si>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</si>
  <si>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</si>
  <si>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</si>
  <si>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</si>
  <si>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</si>
  <si>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</si>
  <si>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</si>
  <si>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</si>
  <si>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</si>
  <si>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</si>
  <si>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</si>
  <si>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</si>
  <si>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</si>
  <si>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</si>
  <si>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</si>
  <si>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</si>
  <si>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</si>
  <si>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</si>
  <si>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</si>
  <si>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</si>
  <si>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</si>
  <si>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</si>
  <si>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</si>
  <si>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</si>
  <si>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</si>
  <si>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</si>
  <si>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</si>
  <si>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</si>
  <si>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</si>
  <si>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</si>
  <si>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</si>
  <si>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</si>
  <si>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</si>
  <si>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</si>
  <si>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</si>
  <si>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</si>
  <si>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</si>
  <si>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</si>
  <si>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</si>
  <si>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</si>
  <si>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</si>
  <si>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</si>
  <si>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</si>
  <si>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</si>
  <si>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</si>
  <si>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</si>
  <si>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</si>
  <si>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</si>
  <si>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</si>
  <si>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</si>
  <si>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</si>
  <si>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</si>
  <si>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</si>
  <si>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</si>
  <si>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</si>
  <si>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</si>
  <si>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</si>
  <si>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</si>
  <si>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</si>
  <si>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</si>
  <si>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</si>
  <si>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</si>
  <si>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</si>
  <si>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</si>
  <si>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</si>
  <si>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</si>
  <si>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</si>
  <si>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</si>
  <si>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</si>
  <si>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</si>
  <si>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</si>
  <si>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</si>
  <si>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</si>
  <si>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</si>
  <si>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</si>
  <si>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</si>
  <si>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</si>
  <si>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</si>
  <si>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</si>
  <si>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</si>
  <si>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</si>
  <si>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</si>
  <si>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</si>
  <si>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</si>
  <si>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</si>
  <si>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</si>
  <si>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</si>
  <si>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</si>
  <si>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</si>
  <si>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</si>
  <si>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</si>
  <si>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</si>
  <si>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</si>
  <si>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</si>
  <si>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</si>
  <si>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</si>
  <si>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</si>
  <si>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</si>
  <si>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</si>
  <si>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</si>
  <si>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</si>
  <si>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</si>
  <si>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</si>
  <si>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</si>
  <si>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</si>
  <si>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</si>
  <si>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</si>
  <si>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</si>
  <si>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</si>
  <si>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</si>
  <si>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</si>
  <si>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</si>
  <si>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</si>
  <si>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</si>
  <si>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</si>
  <si>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</si>
  <si>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</si>
  <si>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</si>
  <si>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</si>
  <si>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</si>
  <si>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</si>
  <si>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</si>
  <si>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</si>
  <si>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</si>
  <si>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</si>
  <si>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</si>
  <si>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</si>
  <si>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</si>
  <si>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</si>
  <si>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</si>
  <si>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</si>
  <si>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</si>
  <si>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</si>
  <si>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</si>
  <si>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</si>
  <si>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</si>
  <si>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</si>
  <si>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</si>
  <si>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</si>
  <si>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</si>
  <si>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</si>
  <si>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</si>
  <si>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</si>
  <si>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</si>
  <si>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</si>
  <si>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</si>
  <si>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</si>
  <si>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</si>
  <si>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</si>
  <si>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</si>
  <si>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</si>
  <si>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</si>
  <si>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</si>
  <si>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</si>
  <si>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</si>
  <si>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</si>
  <si>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</si>
  <si>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</si>
  <si>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</si>
  <si>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</si>
  <si>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</si>
  <si>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</si>
  <si>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</si>
  <si>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</si>
  <si>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</si>
  <si>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</si>
  <si>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</si>
  <si>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</si>
  <si>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</si>
  <si>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</si>
  <si>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</si>
  <si>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</si>
  <si>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</si>
  <si>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</si>
  <si>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</si>
  <si>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</si>
  <si>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</si>
  <si>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</si>
  <si>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</si>
  <si>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</si>
  <si>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</si>
  <si>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</si>
  <si>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</si>
  <si>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</si>
  <si>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</si>
  <si>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</si>
  <si>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</si>
  <si>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</si>
  <si>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</si>
  <si>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</si>
  <si>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</si>
  <si>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</si>
  <si>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</si>
  <si>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</si>
  <si>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</si>
  <si>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</si>
  <si>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</si>
  <si>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</si>
  <si>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</si>
  <si>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</si>
  <si>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</si>
  <si>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</si>
  <si>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</si>
  <si>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</si>
  <si>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</si>
  <si>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</si>
  <si>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</si>
  <si>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</si>
  <si>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</si>
  <si>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</si>
  <si>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</si>
  <si>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</si>
  <si>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</si>
  <si>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</si>
  <si>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</si>
  <si>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</si>
  <si>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</si>
  <si>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</si>
  <si>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</si>
  <si>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</si>
  <si>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</si>
  <si>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</si>
  <si>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</si>
  <si>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</si>
  <si>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</si>
  <si>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</si>
  <si>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</si>
  <si>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</si>
  <si>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</si>
  <si>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</si>
  <si>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</si>
  <si>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</si>
  <si>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</si>
  <si>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</si>
  <si>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</si>
  <si>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</si>
  <si>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</si>
  <si>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</si>
  <si>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</si>
  <si>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</si>
  <si>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</si>
  <si>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</si>
  <si>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</si>
  <si>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</si>
  <si>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</si>
  <si>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</si>
  <si>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</si>
  <si>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</si>
  <si>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</si>
  <si>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</si>
  <si>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</si>
  <si>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</si>
  <si>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</si>
  <si>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</si>
  <si>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</si>
  <si>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</si>
  <si>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</si>
  <si>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</si>
  <si>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</si>
  <si>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</si>
  <si>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</si>
  <si>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</si>
  <si>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</si>
  <si>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</si>
  <si>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</si>
  <si>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</si>
  <si>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</si>
  <si>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</si>
  <si>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</si>
  <si>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</si>
  <si>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</si>
  <si>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</si>
  <si>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</si>
  <si>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</si>
  <si>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</si>
  <si>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</si>
  <si>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</si>
  <si>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</si>
  <si>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</si>
  <si>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</si>
  <si>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</si>
  <si>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</si>
  <si>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</si>
  <si>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</si>
  <si>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</si>
  <si>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</si>
  <si>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</si>
  <si>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</si>
  <si>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</si>
  <si>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</si>
  <si>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</si>
  <si>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</si>
  <si>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</si>
  <si>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</si>
  <si>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</si>
  <si>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</si>
  <si>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</si>
  <si>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</si>
  <si>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</si>
  <si>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</si>
  <si>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</si>
  <si>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</si>
  <si>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</si>
  <si>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</si>
  <si>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</si>
  <si>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</si>
  <si>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</si>
  <si>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</si>
  <si>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</si>
  <si>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</si>
  <si>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</si>
  <si>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</si>
  <si>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</si>
  <si>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</si>
  <si>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</si>
  <si>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</si>
  <si>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</si>
  <si>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</si>
  <si>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</si>
  <si>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</si>
  <si>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</si>
  <si>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</si>
  <si>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</si>
  <si>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</si>
  <si>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</si>
  <si>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</si>
  <si>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</si>
  <si>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</si>
  <si>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</si>
  <si>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</si>
  <si>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</si>
  <si>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</si>
  <si>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</si>
  <si>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</si>
  <si>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</si>
  <si>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</si>
  <si>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</si>
  <si>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</si>
  <si>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</si>
  <si>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</si>
  <si>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</si>
  <si>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</si>
  <si>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</si>
  <si>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</si>
  <si>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</si>
  <si>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</si>
  <si>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</si>
  <si>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</si>
  <si>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</si>
  <si>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</si>
  <si>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</si>
  <si>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</si>
  <si>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</si>
  <si>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</si>
  <si>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</si>
  <si>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</si>
  <si>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</si>
  <si>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</si>
  <si>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</si>
  <si>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</si>
  <si>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</si>
  <si>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</si>
  <si>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</si>
  <si>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</si>
  <si>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</si>
  <si>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</si>
  <si>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</si>
  <si>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</si>
  <si>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</si>
  <si>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</si>
  <si>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</si>
  <si>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</si>
  <si>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</si>
  <si>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</si>
  <si>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</si>
  <si>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</si>
  <si>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</si>
  <si>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</si>
  <si>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</si>
  <si>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</si>
  <si>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</si>
  <si>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</si>
  <si>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</si>
  <si>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</si>
  <si>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</si>
  <si>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</si>
  <si>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</si>
  <si>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</si>
  <si>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</si>
  <si>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</si>
  <si>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</si>
  <si>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</si>
  <si>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</si>
  <si>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</si>
  <si>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</si>
  <si>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</si>
  <si>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</si>
  <si>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</si>
  <si>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</si>
  <si>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</si>
  <si>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</si>
  <si>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</si>
  <si>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</si>
  <si>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</si>
  <si>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</si>
  <si>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</si>
  <si>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</si>
  <si>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</si>
  <si>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</si>
  <si>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</si>
  <si>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</si>
  <si>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</si>
  <si>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</si>
  <si>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</si>
  <si>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</si>
  <si>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</si>
  <si>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</si>
  <si>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</si>
  <si>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</si>
  <si>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</si>
  <si>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</si>
  <si>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</si>
  <si>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</si>
  <si>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</si>
  <si>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</si>
  <si>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</si>
  <si>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</si>
  <si>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</si>
  <si>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</si>
  <si>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</si>
  <si>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</si>
  <si>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</si>
  <si>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</si>
  <si>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</si>
  <si>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</si>
  <si>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</si>
  <si>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</si>
  <si>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</si>
  <si>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</si>
  <si>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</si>
  <si>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</si>
  <si>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</si>
  <si>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</si>
  <si>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</si>
  <si>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</si>
  <si>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</si>
  <si>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</si>
  <si>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</si>
  <si>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</si>
  <si>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</si>
  <si>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</si>
  <si>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</si>
  <si>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</si>
  <si>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</si>
  <si>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</si>
  <si>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</si>
  <si>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</si>
  <si>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</si>
  <si>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</si>
  <si>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</si>
  <si>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</si>
  <si>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</si>
  <si>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</si>
  <si>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</si>
  <si>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</si>
  <si>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</si>
  <si>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</si>
  <si>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</si>
  <si>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</si>
  <si>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</si>
  <si>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</si>
  <si>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</si>
  <si>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</si>
  <si>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</si>
  <si>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</si>
  <si>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</si>
  <si>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</si>
  <si>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</si>
  <si>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</si>
  <si>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</si>
  <si>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</si>
  <si>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</si>
  <si>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</si>
  <si>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</si>
  <si>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</si>
  <si>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</si>
  <si>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</si>
  <si>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</si>
  <si>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</si>
  <si>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</si>
  <si>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</si>
  <si>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</si>
  <si>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</si>
  <si>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</si>
  <si>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</si>
  <si>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</si>
  <si>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</si>
  <si>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</si>
  <si>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</si>
  <si>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</si>
  <si>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</si>
  <si>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</si>
  <si>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</si>
  <si>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</si>
  <si>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</si>
  <si>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</si>
  <si>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</si>
  <si>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</si>
  <si>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</si>
  <si>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</si>
  <si>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</si>
  <si>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</si>
  <si>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</si>
  <si>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</si>
  <si>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</si>
  <si>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</si>
  <si>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</si>
  <si>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</si>
  <si>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</si>
  <si>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</si>
  <si>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</si>
  <si>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</si>
  <si>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</si>
  <si>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</si>
  <si>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</si>
  <si>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</si>
  <si>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</si>
  <si>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</si>
  <si>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</si>
  <si>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</si>
  <si>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</si>
  <si>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</si>
  <si>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</si>
  <si>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</si>
  <si>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</si>
  <si>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</si>
  <si>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</si>
  <si>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</si>
  <si>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</si>
  <si>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</si>
  <si>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</si>
  <si>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</si>
  <si>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</si>
  <si>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</si>
  <si>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</si>
  <si>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</si>
  <si>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</si>
  <si>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</si>
  <si>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</si>
  <si>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</si>
  <si>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</si>
  <si>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</si>
  <si>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</si>
  <si>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</si>
  <si>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</si>
  <si>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</si>
  <si>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</si>
  <si>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</si>
  <si>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</si>
  <si>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</si>
  <si>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</si>
  <si>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</si>
  <si>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</si>
  <si>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</si>
  <si>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</si>
  <si>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</si>
  <si>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</si>
  <si>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</si>
  <si>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</si>
  <si>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</si>
  <si>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</si>
  <si>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</si>
  <si>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</si>
  <si>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</si>
  <si>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</si>
  <si>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</si>
  <si>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</si>
  <si>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</si>
  <si>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</si>
  <si>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</si>
  <si>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</si>
  <si>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</si>
  <si>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</si>
  <si>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</si>
  <si>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</si>
  <si>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</si>
  <si>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</si>
  <si>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</si>
  <si>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</si>
  <si>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</si>
  <si>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</si>
  <si>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</si>
  <si>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</si>
  <si>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</si>
  <si>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</si>
  <si>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</si>
  <si>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</si>
  <si>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</si>
  <si>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</si>
  <si>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</si>
  <si>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</si>
  <si>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</si>
  <si>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</si>
  <si>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</si>
  <si>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</si>
  <si>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</si>
  <si>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</si>
  <si>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</si>
  <si>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</si>
  <si>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</si>
  <si>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</si>
  <si>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</si>
  <si>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</si>
  <si>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</si>
  <si>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</si>
  <si>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</si>
  <si>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</si>
  <si>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</si>
  <si>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</si>
  <si>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</si>
  <si>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</si>
  <si>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</si>
  <si>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</si>
  <si>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</si>
  <si>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</si>
  <si>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</si>
  <si>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</si>
  <si>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</si>
  <si>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</si>
  <si>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</si>
  <si>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</si>
  <si>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</si>
  <si>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</si>
  <si>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</si>
  <si>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</si>
  <si>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</si>
  <si>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</si>
  <si>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</si>
  <si>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</si>
  <si>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</si>
  <si>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</si>
  <si>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</si>
  <si>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</si>
  <si>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</si>
  <si>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</si>
  <si>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</si>
  <si>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</si>
  <si>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</si>
  <si>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</si>
  <si>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</si>
  <si>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</si>
  <si>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</si>
  <si>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</si>
  <si>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</si>
  <si>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</si>
  <si>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</si>
  <si>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</si>
  <si>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</si>
  <si>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</si>
  <si>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</si>
  <si>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</si>
  <si>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</si>
  <si>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</si>
  <si>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</si>
  <si>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</si>
  <si>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</si>
  <si>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</si>
  <si>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</si>
  <si>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</si>
  <si>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</si>
  <si>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</si>
  <si>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</si>
  <si>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</si>
  <si>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</si>
  <si>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</si>
  <si>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</si>
  <si>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</si>
  <si>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</si>
  <si>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</si>
  <si>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</si>
  <si>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</si>
  <si>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</si>
  <si>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</si>
  <si>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</si>
  <si>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</si>
  <si>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</si>
  <si>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</si>
  <si>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</si>
  <si>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</si>
  <si>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</si>
  <si>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</si>
  <si>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</si>
  <si>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</si>
  <si>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</si>
  <si>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</si>
  <si>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</si>
  <si>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</si>
  <si>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</si>
  <si>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</si>
  <si>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</si>
  <si>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</si>
  <si>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</si>
  <si>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</si>
  <si>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</si>
  <si>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</si>
  <si>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</si>
  <si>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</si>
  <si>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</si>
  <si>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</si>
  <si>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</si>
  <si>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</si>
  <si>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</si>
  <si>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</si>
  <si>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</si>
  <si>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</si>
  <si>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</si>
  <si>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</si>
  <si>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</si>
  <si>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</si>
  <si>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</si>
  <si>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</si>
  <si>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</si>
  <si>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</si>
  <si>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</si>
  <si>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</si>
  <si>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</si>
  <si>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</si>
  <si>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</si>
  <si>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</si>
  <si>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</si>
  <si>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</si>
  <si>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</si>
  <si>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</si>
  <si>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</si>
  <si>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</si>
  <si>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</si>
  <si>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</si>
  <si>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</si>
  <si>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</si>
  <si>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</si>
  <si>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</si>
  <si>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</si>
  <si>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</si>
  <si>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</si>
  <si>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</si>
  <si>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</si>
  <si>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</si>
  <si>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</si>
  <si>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</si>
  <si>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</si>
  <si>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</si>
  <si>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</si>
  <si>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</si>
  <si>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</si>
  <si>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</si>
  <si>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</si>
  <si>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</si>
  <si>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</si>
  <si>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</si>
  <si>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</si>
  <si>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</si>
  <si>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</si>
  <si>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</si>
  <si>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</si>
  <si>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</si>
  <si>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</si>
  <si>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</si>
  <si>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</si>
  <si>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</si>
  <si>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</si>
  <si>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</si>
  <si>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</si>
  <si>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</si>
  <si>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</si>
  <si>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</si>
  <si>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</si>
  <si>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</si>
  <si>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</si>
  <si>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</si>
  <si>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</si>
  <si>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</si>
  <si>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</si>
  <si>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</si>
  <si>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</si>
  <si>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</si>
  <si>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</si>
  <si>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</si>
  <si>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</si>
  <si>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</si>
  <si>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</si>
  <si>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</si>
  <si>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</si>
  <si>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</si>
  <si>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</si>
  <si>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</si>
  <si>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</si>
  <si>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</si>
  <si>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</si>
  <si>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</si>
  <si>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</si>
  <si>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</si>
  <si>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</si>
  <si>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</si>
  <si>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</si>
  <si>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</si>
  <si>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</si>
  <si>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</si>
  <si>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</si>
  <si>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</si>
  <si>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</si>
  <si>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</si>
  <si>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</si>
  <si>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</si>
  <si>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</si>
  <si>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</si>
  <si>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</si>
  <si>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</si>
  <si>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</si>
  <si>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</si>
  <si>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</si>
  <si>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</si>
  <si>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</si>
  <si>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</si>
  <si>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</si>
  <si>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</si>
  <si>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</si>
  <si>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</si>
  <si>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</si>
  <si>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</si>
  <si>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</si>
  <si>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</si>
  <si>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</si>
  <si>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</si>
  <si>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</si>
  <si>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</si>
  <si>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</si>
  <si>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</si>
  <si>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</si>
  <si>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</si>
  <si>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</si>
  <si>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</si>
  <si>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</si>
  <si>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</si>
  <si>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</si>
  <si>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</si>
  <si>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</si>
  <si>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</si>
  <si>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</si>
  <si>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</si>
  <si>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</si>
  <si>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</si>
  <si>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</si>
  <si>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</si>
  <si>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</si>
  <si>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</si>
  <si>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</si>
  <si>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</si>
  <si>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</si>
  <si>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</si>
  <si>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</si>
  <si>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</si>
  <si>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</si>
  <si>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</si>
  <si>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</si>
  <si>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</si>
  <si>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</si>
  <si>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</si>
  <si>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</si>
  <si>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</si>
  <si>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</si>
  <si>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</si>
  <si>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</si>
  <si>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</si>
  <si>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</si>
  <si>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</si>
  <si>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</si>
  <si>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</si>
  <si>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</si>
  <si>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</si>
  <si>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</si>
  <si>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</si>
  <si>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</si>
  <si>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</si>
  <si>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</si>
  <si>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</si>
  <si>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</si>
  <si>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</si>
  <si>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</si>
  <si>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</si>
  <si>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</si>
  <si>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</si>
  <si>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</si>
  <si>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</si>
  <si>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</si>
  <si>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</si>
  <si>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</si>
  <si>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</si>
  <si>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</si>
  <si>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</si>
  <si>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</si>
  <si>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</si>
  <si>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</si>
  <si>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</si>
  <si>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</si>
  <si>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</si>
  <si>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</si>
  <si>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</si>
  <si>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</si>
  <si>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</si>
  <si>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</si>
  <si>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</si>
  <si>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</si>
  <si>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</si>
  <si>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</si>
  <si>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</si>
  <si>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</si>
  <si>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</si>
  <si>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</si>
  <si>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</si>
  <si>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</si>
  <si>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</si>
  <si>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</si>
  <si>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</si>
  <si>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</si>
  <si>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</si>
  <si>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</si>
  <si>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</si>
  <si>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</si>
  <si>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</si>
  <si>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</si>
  <si>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</si>
  <si>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</si>
  <si>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</si>
  <si>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</si>
  <si>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</si>
  <si>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</si>
  <si>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</si>
  <si>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</si>
  <si>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</si>
  <si>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</si>
  <si>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</si>
  <si>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</si>
  <si>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</si>
  <si>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</si>
  <si>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</si>
  <si>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</si>
  <si>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</si>
  <si>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</si>
  <si>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</si>
  <si>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</si>
  <si>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</si>
  <si>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</si>
  <si>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</si>
  <si>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</si>
  <si>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</si>
  <si>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</si>
  <si>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</si>
  <si>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</si>
  <si>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</si>
  <si>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</si>
  <si>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</si>
  <si>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</si>
  <si>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</si>
  <si>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</si>
  <si>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</si>
  <si>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</si>
  <si>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</si>
  <si>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</si>
  <si>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</si>
  <si>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</si>
  <si>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</si>
  <si>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</si>
  <si>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</si>
  <si>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</si>
  <si>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</si>
  <si>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</si>
  <si>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</si>
  <si>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</si>
  <si>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</si>
  <si>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</si>
  <si>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</si>
  <si>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</si>
  <si>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</si>
  <si>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</si>
  <si>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</si>
  <si>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</si>
  <si>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</si>
  <si>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</si>
  <si>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</si>
  <si>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</si>
  <si>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</si>
  <si>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</si>
  <si>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</si>
  <si>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</si>
  <si>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</si>
  <si>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</si>
  <si>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</si>
  <si>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</si>
  <si>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</si>
  <si>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</si>
  <si>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</si>
  <si>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</si>
  <si>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</si>
  <si>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</si>
  <si>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</si>
  <si>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</si>
  <si>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</si>
  <si>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</si>
  <si>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</si>
  <si>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</si>
  <si>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</si>
  <si>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</si>
  <si>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</si>
  <si>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</si>
  <si>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</si>
  <si>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</si>
  <si>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</si>
  <si>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</si>
  <si>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</si>
  <si>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</si>
  <si>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</si>
  <si>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</si>
  <si>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</si>
  <si>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</si>
  <si>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</si>
  <si>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</si>
  <si>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</si>
  <si>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</si>
  <si>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</si>
  <si>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</si>
  <si>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</si>
  <si>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</si>
  <si>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</si>
  <si>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</si>
  <si>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</si>
  <si>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</si>
  <si>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</si>
  <si>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</si>
  <si>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</si>
  <si>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</si>
  <si>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</si>
  <si>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</si>
  <si>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</si>
  <si>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</si>
  <si>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</si>
  <si>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</si>
  <si>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</si>
  <si>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</si>
  <si>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</si>
  <si>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</si>
  <si>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</si>
  <si>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</si>
  <si>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</si>
  <si>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</si>
  <si>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</si>
  <si>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</si>
  <si>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</si>
  <si>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</si>
  <si>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</si>
  <si>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</si>
  <si>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</si>
  <si>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</si>
  <si>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</si>
  <si>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</si>
  <si>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</si>
  <si>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</si>
  <si>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</si>
  <si>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</si>
  <si>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</si>
  <si>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</si>
  <si>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</si>
  <si>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</si>
  <si>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</si>
  <si>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</si>
  <si>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</si>
  <si>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</si>
  <si>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</si>
  <si>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</si>
  <si>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</si>
  <si>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</si>
  <si>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</si>
  <si>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</si>
  <si>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</si>
  <si>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</si>
  <si>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</si>
  <si>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</si>
  <si>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</si>
  <si>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</si>
  <si>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</si>
  <si>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</si>
  <si>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</si>
  <si>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</si>
  <si>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</si>
  <si>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</si>
  <si>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</si>
  <si>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</si>
  <si>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</si>
  <si>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</si>
  <si>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</si>
  <si>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</si>
  <si>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</si>
  <si>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</si>
  <si>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</si>
  <si>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</si>
  <si>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</si>
  <si>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</si>
  <si>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</si>
  <si>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</si>
  <si>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</si>
  <si>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</si>
  <si>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</si>
  <si>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</si>
  <si>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</si>
  <si>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</si>
  <si>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</si>
  <si>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</si>
  <si>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</si>
  <si>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</si>
  <si>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</si>
  <si>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</si>
  <si>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</si>
  <si>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</si>
  <si>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</si>
  <si>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</si>
  <si>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</si>
  <si>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</si>
  <si>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</si>
  <si>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</si>
  <si>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</si>
  <si>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</si>
  <si>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</si>
  <si>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</si>
  <si>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</si>
  <si>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</si>
  <si>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</si>
  <si>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</si>
  <si>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</si>
  <si>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</si>
  <si>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</si>
  <si>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</si>
  <si>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</si>
  <si>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</si>
  <si>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</si>
  <si>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</si>
  <si>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</si>
  <si>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</si>
  <si>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</si>
  <si>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</si>
  <si>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</si>
  <si>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</si>
  <si>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</si>
  <si>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</si>
  <si>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</si>
  <si>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</si>
  <si>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</si>
  <si>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</si>
  <si>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</si>
  <si>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</si>
  <si>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</si>
  <si>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</si>
  <si>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</si>
  <si>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</si>
  <si>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</si>
  <si>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</si>
  <si>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</si>
  <si>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</si>
  <si>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</si>
  <si>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</si>
  <si>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</si>
  <si>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</si>
  <si>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</si>
  <si>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</si>
  <si>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</si>
  <si>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</si>
  <si>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</si>
  <si>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</si>
  <si>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</si>
  <si>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</si>
  <si>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</si>
  <si>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</si>
  <si>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</si>
  <si>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</si>
  <si>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</si>
  <si>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</si>
  <si>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</si>
  <si>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</si>
  <si>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</si>
  <si>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</si>
  <si>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</si>
  <si>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</si>
  <si>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</si>
  <si>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</si>
  <si>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</si>
  <si>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</si>
  <si>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</si>
  <si>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</si>
  <si>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</si>
  <si>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</si>
  <si>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</si>
  <si>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</si>
  <si>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</si>
  <si>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</si>
  <si>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</si>
  <si>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</si>
  <si>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</si>
  <si>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</si>
  <si>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</si>
  <si>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</si>
  <si>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</si>
  <si>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</si>
  <si>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</si>
  <si>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</si>
  <si>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</si>
  <si>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</si>
  <si>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</si>
  <si>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</si>
  <si>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</si>
  <si>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</si>
  <si>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</si>
  <si>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</si>
  <si>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</si>
  <si>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</si>
  <si>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</si>
  <si>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</si>
  <si>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</si>
  <si>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</si>
  <si>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</si>
  <si>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</si>
  <si>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</si>
  <si>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</si>
  <si>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</si>
  <si>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</si>
  <si>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</si>
  <si>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</si>
  <si>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</si>
  <si>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</si>
  <si>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</si>
  <si>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</si>
  <si>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</si>
  <si>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</si>
  <si>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</si>
  <si>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</si>
  <si>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</si>
  <si>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</si>
  <si>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</si>
  <si>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</si>
  <si>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</si>
  <si>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</si>
  <si>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</si>
  <si>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</si>
  <si>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</si>
  <si>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</si>
  <si>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</si>
  <si>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</si>
  <si>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</si>
  <si>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</si>
  <si>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</si>
  <si>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</si>
  <si>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</si>
  <si>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</si>
  <si>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</si>
  <si>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</si>
  <si>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</si>
  <si>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</si>
  <si>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</si>
  <si>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</si>
  <si>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</si>
  <si>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</si>
  <si>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</si>
  <si>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</si>
  <si>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</si>
  <si>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</si>
  <si>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</si>
  <si>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</si>
  <si>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</si>
  <si>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</si>
  <si>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</si>
  <si>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</si>
  <si>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</si>
  <si>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</si>
  <si>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</si>
  <si>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</si>
  <si>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</si>
  <si>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</si>
  <si>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</si>
  <si>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</si>
  <si>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</si>
  <si>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</si>
  <si>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</si>
  <si>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</si>
  <si>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</si>
  <si>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</si>
  <si>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</si>
  <si>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</si>
  <si>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</si>
  <si>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</si>
  <si>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</si>
  <si>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</si>
  <si>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</si>
  <si>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</si>
  <si>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</si>
  <si>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</si>
  <si>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</si>
  <si>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</si>
  <si>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</si>
  <si>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</si>
  <si>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</si>
  <si>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</si>
  <si>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</si>
  <si>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</si>
  <si>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</si>
  <si>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</si>
  <si>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</si>
  <si>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</si>
  <si>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</si>
  <si>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</si>
  <si>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</si>
  <si>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</si>
  <si>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</si>
  <si>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</si>
  <si>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</si>
  <si>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</si>
  <si>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</si>
  <si>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</si>
  <si>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</si>
  <si>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</si>
  <si>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</si>
  <si>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</si>
  <si>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</si>
  <si>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</si>
  <si>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</si>
  <si>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</si>
  <si>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</si>
  <si>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</si>
  <si>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</si>
  <si>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</si>
  <si>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</si>
  <si>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</si>
  <si>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</si>
  <si>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</si>
  <si>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</si>
  <si>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</si>
  <si>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</si>
  <si>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</si>
  <si>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</si>
  <si>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</si>
  <si>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</si>
  <si>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</si>
  <si>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</si>
  <si>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</si>
  <si>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</si>
  <si>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</si>
  <si>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</si>
  <si>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</si>
  <si>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</si>
  <si>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</si>
  <si>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</si>
  <si>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</si>
  <si>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</si>
  <si>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</si>
  <si>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</si>
  <si>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</si>
  <si>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</si>
  <si>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</si>
  <si>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</si>
  <si>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</si>
  <si>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</si>
  <si>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</si>
  <si>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</si>
  <si>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</si>
  <si>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</si>
  <si>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</si>
  <si>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</si>
  <si>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</si>
  <si>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</si>
  <si>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</si>
  <si>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</si>
  <si>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</si>
  <si>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</si>
  <si>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</si>
  <si>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</si>
  <si>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</si>
  <si>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</si>
  <si>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</si>
  <si>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</si>
  <si>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</si>
  <si>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</si>
  <si>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</si>
  <si>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</si>
  <si>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</si>
  <si>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</si>
  <si>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</si>
  <si>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</si>
  <si>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</si>
  <si>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</si>
  <si>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</si>
  <si>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</si>
  <si>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</si>
  <si>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</si>
  <si>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</si>
  <si>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</si>
  <si>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</si>
  <si>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</si>
  <si>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</si>
  <si>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</si>
  <si>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</si>
  <si>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</si>
  <si>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</si>
  <si>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</si>
  <si>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</si>
  <si>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</si>
  <si>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</si>
  <si>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</si>
  <si>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</si>
  <si>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</si>
  <si>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</si>
  <si>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</si>
  <si>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</si>
  <si>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</si>
  <si>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</si>
  <si>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</si>
  <si>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</si>
  <si>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</si>
  <si>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</si>
  <si>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</si>
  <si>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</si>
  <si>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</si>
  <si>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</si>
  <si>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</si>
  <si>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</si>
  <si>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</si>
  <si>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</si>
  <si>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</si>
  <si>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</si>
  <si>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</si>
  <si>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</si>
  <si>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</si>
  <si>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</si>
  <si>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</si>
  <si>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</si>
  <si>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</si>
  <si>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</si>
  <si>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</si>
  <si>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</si>
  <si>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</si>
  <si>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</si>
  <si>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</si>
  <si>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</si>
  <si>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</si>
  <si>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</si>
  <si>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</si>
  <si>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</si>
  <si>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</si>
  <si>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</si>
  <si>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</si>
  <si>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</si>
  <si>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</si>
  <si>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</si>
  <si>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</si>
  <si>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</si>
  <si>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</si>
  <si>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</si>
  <si>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</si>
  <si>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</si>
  <si>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</si>
  <si>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</si>
  <si>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</si>
  <si>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</si>
  <si>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</si>
  <si>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</si>
  <si>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</si>
  <si>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</si>
  <si>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</si>
  <si>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</si>
  <si>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</si>
  <si>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</si>
  <si>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</si>
  <si>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</si>
  <si>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</si>
  <si>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</si>
  <si>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</si>
  <si>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</si>
  <si>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</si>
  <si>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</si>
  <si>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</si>
  <si>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</si>
  <si>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</si>
  <si>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</si>
  <si>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</si>
  <si>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</si>
  <si>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</si>
  <si>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</si>
  <si>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</si>
  <si>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</si>
  <si>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</si>
  <si>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</si>
  <si>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</si>
  <si>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</si>
  <si>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</si>
  <si>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</si>
  <si>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</si>
  <si>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</si>
  <si>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</si>
  <si>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</si>
  <si>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</si>
  <si>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</si>
  <si>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</si>
  <si>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</si>
  <si>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</si>
  <si>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</si>
  <si>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</si>
  <si>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</si>
  <si>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</si>
  <si>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</si>
  <si>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</si>
  <si>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</si>
  <si>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</si>
  <si>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</si>
  <si>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</si>
  <si>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</si>
  <si>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</si>
  <si>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</si>
  <si>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</si>
  <si>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</si>
  <si>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</si>
  <si>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</si>
  <si>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</si>
  <si>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</si>
  <si>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</si>
  <si>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</si>
  <si>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</si>
  <si>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</si>
  <si>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</si>
  <si>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</si>
  <si>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</si>
  <si>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</si>
  <si>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</si>
  <si>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</si>
  <si>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</si>
  <si>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</si>
  <si>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</si>
  <si>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</si>
  <si>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</si>
  <si>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</si>
  <si>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</si>
  <si>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</si>
  <si>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</si>
  <si>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</si>
  <si>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</si>
  <si>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</si>
  <si>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</si>
  <si>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</si>
  <si>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</si>
  <si>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</si>
  <si>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</si>
  <si>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</si>
  <si>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</si>
  <si>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</si>
  <si>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</si>
  <si>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</si>
  <si>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</si>
  <si>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</si>
  <si>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</si>
  <si>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</si>
  <si>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</si>
  <si>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</si>
  <si>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</si>
  <si>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</si>
  <si>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</si>
  <si>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</si>
  <si>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</si>
  <si>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</si>
  <si>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</si>
  <si>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</si>
  <si>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</si>
  <si>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</si>
  <si>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</si>
  <si>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</si>
  <si>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</si>
  <si>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</si>
  <si>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</si>
  <si>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</si>
  <si>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</si>
  <si>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</si>
  <si>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</si>
  <si>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</si>
  <si>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</si>
  <si>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</si>
  <si>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</si>
  <si>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</si>
  <si>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</si>
  <si>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</si>
  <si>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</si>
  <si>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</si>
  <si>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</si>
  <si>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</si>
  <si>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</si>
  <si>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</si>
  <si>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</si>
  <si>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</si>
  <si>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</si>
  <si>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</si>
  <si>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</si>
  <si>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</si>
  <si>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</si>
  <si>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</si>
  <si>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</si>
  <si>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</si>
  <si>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</si>
  <si>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</si>
  <si>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</si>
  <si>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</si>
  <si>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</si>
  <si>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</si>
  <si>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</si>
  <si>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</si>
  <si>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</si>
  <si>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</si>
  <si>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</si>
  <si>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</si>
  <si>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</si>
  <si>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</si>
  <si>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</si>
  <si>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</si>
  <si>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</si>
  <si>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</si>
  <si>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</si>
  <si>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</si>
  <si>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</si>
  <si>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</si>
  <si>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</si>
  <si>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</si>
  <si>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</si>
  <si>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</si>
  <si>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</si>
  <si>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</si>
  <si>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</si>
  <si>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</si>
  <si>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</si>
  <si>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</si>
  <si>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</si>
  <si>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</si>
  <si>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</si>
  <si>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</si>
  <si>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</si>
  <si>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</si>
  <si>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</si>
  <si>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</si>
  <si>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</si>
  <si>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</si>
  <si>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</si>
  <si>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</si>
  <si>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</si>
  <si>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</si>
  <si>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</si>
  <si>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</si>
  <si>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</si>
  <si>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</si>
  <si>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</si>
  <si>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</si>
  <si>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</si>
  <si>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</si>
  <si>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</si>
  <si>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</si>
  <si>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</si>
  <si>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</si>
  <si>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</si>
  <si>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</si>
  <si>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</si>
  <si>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</si>
  <si>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</si>
  <si>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</si>
  <si>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</si>
  <si>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</si>
  <si>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</si>
  <si>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</si>
  <si>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</si>
  <si>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</si>
  <si>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</si>
  <si>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</si>
  <si>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</si>
  <si>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</si>
  <si>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</si>
  <si>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</si>
  <si>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</si>
  <si>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</si>
  <si>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</si>
  <si>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</si>
  <si>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</si>
  <si>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</si>
  <si>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</si>
  <si>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</si>
  <si>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</si>
  <si>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</si>
  <si>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</si>
  <si>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</si>
  <si>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</si>
  <si>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</si>
  <si>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</si>
  <si>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</si>
  <si>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</si>
  <si>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</si>
  <si>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</si>
  <si>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</si>
  <si>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</si>
  <si>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</si>
  <si>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</si>
  <si>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</si>
  <si>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</si>
  <si>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</si>
  <si>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</si>
  <si>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</si>
  <si>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</si>
  <si>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</si>
  <si>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</si>
  <si>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</si>
  <si>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</si>
  <si>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</si>
  <si>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</si>
  <si>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</si>
  <si>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</si>
  <si>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</si>
  <si>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</si>
  <si>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</si>
  <si>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</si>
  <si>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</si>
  <si>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</si>
  <si>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</si>
  <si>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</si>
  <si>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</si>
  <si>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</si>
  <si>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</si>
  <si>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</si>
  <si>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</si>
  <si>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</si>
  <si>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</si>
  <si>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</si>
  <si>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</si>
  <si>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</si>
  <si>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</si>
  <si>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</si>
  <si>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</si>
  <si>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</si>
  <si>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</si>
  <si>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</si>
  <si>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</si>
  <si>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</si>
  <si>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</si>
  <si>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</si>
  <si>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</si>
  <si>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</si>
  <si>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</si>
  <si>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</si>
  <si>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</si>
  <si>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</si>
  <si>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</si>
  <si>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</si>
  <si>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</si>
  <si>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</si>
  <si>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</si>
  <si>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</si>
  <si>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</si>
  <si>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</si>
  <si>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</si>
  <si>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</si>
  <si>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</si>
  <si>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</si>
  <si>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</si>
  <si>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</si>
  <si>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</si>
  <si>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</si>
  <si>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</si>
  <si>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</si>
  <si>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</si>
  <si>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</si>
  <si>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</si>
  <si>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</si>
  <si>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</si>
  <si>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</si>
  <si>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</si>
  <si>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</si>
  <si>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</si>
  <si>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</si>
  <si>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</si>
  <si>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</si>
  <si>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</si>
  <si>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</si>
  <si>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</si>
  <si>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</si>
  <si>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</si>
  <si>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</si>
  <si>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</si>
  <si>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</si>
  <si>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</si>
  <si>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</si>
  <si>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</si>
  <si>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</si>
  <si>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</si>
  <si>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</si>
  <si>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</si>
  <si>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</si>
  <si>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</si>
  <si>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</si>
  <si>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</si>
  <si>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</si>
  <si>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</si>
  <si>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</si>
  <si>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</si>
  <si>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</si>
  <si>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</si>
  <si>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</si>
  <si>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</si>
  <si>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</si>
  <si>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</si>
  <si>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</si>
  <si>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</si>
  <si>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</si>
  <si>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</si>
  <si>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</si>
  <si>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</si>
  <si>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</si>
  <si>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</si>
  <si>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</si>
  <si>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</si>
  <si>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</si>
  <si>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</si>
  <si>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</si>
  <si>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</si>
  <si>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</si>
  <si>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</si>
  <si>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</si>
  <si>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</si>
  <si>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</si>
  <si>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</si>
  <si>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</si>
  <si>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</si>
  <si>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</si>
  <si>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</si>
  <si>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</si>
  <si>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</si>
  <si>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</si>
  <si>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</si>
  <si>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</si>
  <si>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</si>
  <si>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</si>
  <si>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</si>
  <si>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</si>
  <si>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</si>
  <si>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</si>
  <si>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</si>
  <si>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</si>
  <si>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</si>
  <si>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</si>
  <si>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</si>
  <si>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</si>
  <si>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</si>
  <si>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</si>
  <si>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</si>
  <si>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</si>
  <si>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</si>
  <si>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</si>
  <si>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</si>
  <si>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</si>
  <si>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</si>
  <si>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</si>
  <si>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</si>
  <si>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</si>
  <si>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</si>
  <si>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</si>
  <si>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</si>
  <si>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</si>
  <si>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</si>
  <si>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</si>
  <si>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</si>
  <si>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</si>
  <si>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</si>
  <si>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</si>
  <si>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</si>
  <si>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</si>
  <si>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</si>
  <si>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</si>
  <si>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</si>
  <si>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</si>
  <si>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</si>
  <si>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</si>
  <si>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</si>
  <si>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</si>
  <si>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</si>
  <si>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</si>
  <si>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</si>
  <si>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</si>
  <si>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</si>
  <si>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</si>
  <si>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</si>
  <si>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</si>
  <si>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</si>
  <si>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</si>
  <si>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</si>
  <si>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</si>
  <si>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</si>
  <si>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</si>
  <si>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</si>
  <si>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</si>
  <si>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</si>
  <si>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</si>
  <si>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</si>
  <si>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</si>
  <si>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</si>
  <si>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</si>
  <si>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</si>
  <si>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</si>
  <si>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</si>
  <si>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</si>
  <si>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</si>
  <si>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</si>
  <si>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</si>
  <si>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</si>
  <si>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</si>
  <si>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</si>
  <si>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</si>
  <si>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</si>
  <si>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</si>
  <si>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</si>
  <si>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</si>
  <si>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</si>
  <si>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</si>
  <si>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</si>
  <si>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</si>
  <si>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</si>
  <si>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</si>
  <si>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</si>
  <si>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</si>
  <si>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</si>
  <si>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</si>
  <si>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</si>
  <si>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</si>
  <si>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</si>
  <si>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</si>
  <si>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</si>
  <si>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</si>
  <si>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</si>
  <si>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</si>
  <si>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</si>
  <si>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</si>
  <si>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</si>
  <si>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</si>
  <si>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</si>
  <si>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</si>
  <si>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</si>
  <si>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</si>
  <si>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</si>
  <si>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</si>
  <si>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</si>
  <si>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</si>
  <si>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</si>
  <si>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</si>
  <si>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</si>
  <si>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</si>
  <si>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</si>
  <si>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</si>
  <si>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</si>
  <si>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</si>
  <si>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</si>
  <si>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</si>
  <si>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</si>
  <si>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</si>
  <si>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</si>
  <si>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</si>
  <si>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</si>
  <si>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</si>
  <si>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</si>
  <si>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</si>
  <si>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</si>
  <si>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</si>
  <si>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</si>
  <si>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</si>
  <si>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</si>
  <si>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</si>
  <si>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</si>
  <si>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</si>
  <si>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</si>
  <si>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</si>
  <si>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</si>
  <si>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</si>
  <si>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</si>
  <si>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</si>
  <si>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</si>
  <si>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</si>
  <si>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</si>
  <si>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</si>
  <si>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</si>
  <si>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</si>
  <si>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</si>
  <si>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</si>
  <si>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</si>
  <si>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</si>
  <si>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</si>
  <si>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</si>
  <si>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</si>
  <si>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</si>
  <si>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</si>
  <si>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</si>
  <si>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</si>
  <si>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</si>
  <si>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</si>
  <si>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</si>
  <si>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</si>
  <si>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</si>
  <si>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</si>
  <si>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</si>
  <si>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</si>
  <si>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</si>
  <si>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</si>
  <si>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</si>
  <si>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</si>
  <si>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</si>
  <si>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</si>
  <si>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</si>
  <si>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</si>
  <si>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</si>
  <si>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</si>
  <si>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</si>
  <si>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</si>
  <si>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</si>
  <si>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</si>
  <si>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</si>
  <si>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</si>
  <si>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</si>
  <si>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</si>
  <si>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</si>
  <si>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</si>
  <si>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</si>
  <si>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</si>
  <si>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</si>
  <si>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</si>
  <si>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</si>
  <si>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</si>
  <si>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</si>
  <si>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</si>
  <si>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</si>
  <si>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</si>
  <si>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</si>
  <si>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</si>
  <si>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</si>
  <si>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</si>
  <si>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</si>
  <si>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</si>
  <si>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</si>
  <si>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</si>
  <si>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</si>
  <si>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</si>
  <si>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</si>
  <si>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</si>
  <si>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</si>
  <si>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</si>
  <si>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</si>
  <si>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</si>
  <si>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</si>
  <si>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</si>
  <si>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</si>
  <si>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</si>
  <si>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</si>
  <si>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</si>
  <si>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</si>
  <si>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</si>
  <si>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</si>
  <si>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</si>
  <si>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</si>
  <si>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</si>
  <si>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</si>
  <si>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</si>
  <si>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</si>
  <si>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</si>
  <si>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</si>
  <si>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</si>
  <si>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</si>
  <si>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</si>
  <si>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</si>
  <si>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</si>
  <si>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</si>
  <si>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</si>
  <si>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</si>
  <si>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</si>
  <si>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</si>
  <si>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</si>
  <si>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</si>
  <si>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</si>
  <si>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</si>
  <si>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</si>
  <si>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</si>
  <si>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</si>
  <si>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</si>
  <si>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</si>
  <si>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</si>
  <si>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</si>
  <si>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</si>
  <si>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</si>
  <si>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</si>
  <si>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</si>
  <si>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</si>
  <si>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</si>
  <si>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</si>
  <si>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</si>
  <si>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</si>
  <si>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</si>
  <si>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</si>
  <si>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</si>
  <si>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</si>
  <si>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</si>
  <si>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</si>
  <si>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</si>
  <si>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</si>
  <si>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</si>
  <si>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</si>
  <si>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</si>
  <si>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</si>
  <si>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</si>
  <si>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</si>
  <si>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</si>
  <si>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</si>
  <si>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</si>
  <si>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</si>
  <si>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</si>
  <si>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</si>
  <si>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</si>
  <si>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</si>
  <si>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</si>
  <si>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</si>
  <si>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</si>
  <si>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</si>
  <si>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</si>
  <si>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</si>
  <si>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</si>
  <si>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</si>
  <si>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</si>
  <si>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</si>
  <si>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</si>
  <si>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</si>
  <si>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</si>
  <si>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</si>
  <si>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</si>
  <si>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</si>
  <si>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</si>
  <si>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</si>
  <si>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</si>
  <si>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</si>
  <si>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</si>
  <si>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</si>
  <si>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</si>
  <si>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</si>
  <si>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</si>
  <si>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</si>
  <si>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</si>
  <si>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</si>
  <si>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</si>
  <si>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</si>
  <si>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</si>
  <si>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</si>
  <si>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</si>
  <si>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</si>
  <si>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</si>
  <si>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</si>
  <si>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</si>
  <si>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</si>
  <si>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</si>
  <si>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</si>
  <si>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</si>
  <si>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</si>
  <si>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</si>
  <si>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</si>
  <si>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</si>
  <si>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</si>
  <si>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</si>
  <si>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</si>
  <si>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</si>
  <si>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</si>
  <si>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</si>
  <si>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</si>
  <si>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</si>
  <si>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</si>
  <si>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</si>
  <si>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</si>
  <si>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</si>
  <si>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</si>
  <si>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</si>
  <si>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</si>
  <si>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</si>
  <si>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</si>
  <si>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</si>
  <si>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</si>
  <si>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</si>
  <si>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</si>
  <si>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</si>
  <si>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</si>
  <si>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</si>
  <si>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</si>
  <si>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</si>
  <si>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</si>
  <si>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</si>
  <si>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</si>
  <si>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</si>
  <si>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</si>
  <si>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</si>
  <si>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</si>
  <si>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</si>
  <si>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</si>
  <si>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</si>
  <si>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</si>
  <si>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</si>
  <si>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</si>
  <si>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</si>
  <si>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</si>
  <si>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</si>
  <si>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</si>
  <si>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</si>
  <si>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</si>
  <si>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</si>
  <si>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</si>
  <si>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</si>
  <si>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</si>
  <si>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</si>
  <si>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</si>
  <si>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</si>
  <si>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</si>
  <si>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</si>
  <si>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</si>
  <si>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</si>
  <si>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</si>
  <si>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</si>
  <si>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</si>
  <si>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</si>
  <si>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</si>
  <si>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</si>
  <si>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</si>
  <si>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</si>
  <si>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</si>
  <si>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</si>
  <si>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</si>
  <si>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</si>
  <si>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</si>
  <si>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</si>
  <si>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</si>
  <si>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</si>
  <si>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</si>
  <si>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</si>
  <si>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</si>
  <si>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</si>
  <si>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</si>
  <si>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</si>
  <si>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</si>
  <si>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</si>
  <si>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</si>
  <si>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</si>
  <si>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</si>
  <si>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</si>
  <si>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</si>
  <si>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</si>
  <si>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</si>
  <si>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</si>
  <si>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</si>
  <si>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</si>
  <si>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</si>
  <si>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</si>
  <si>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</si>
  <si>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</si>
  <si>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</si>
  <si>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</si>
  <si>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</si>
  <si>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</si>
  <si>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</si>
  <si>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</si>
  <si>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</si>
  <si>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</si>
  <si>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</si>
  <si>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</si>
  <si>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</si>
  <si>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</si>
  <si>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</si>
  <si>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</si>
  <si>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</si>
  <si>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</si>
  <si>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</si>
  <si>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</si>
  <si>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</si>
  <si>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</si>
  <si>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</si>
  <si>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</si>
  <si>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</si>
  <si>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</si>
  <si>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</si>
  <si>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</si>
  <si>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</si>
  <si>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</si>
  <si>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</si>
  <si>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</si>
  <si>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</si>
  <si>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</si>
  <si>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</si>
  <si>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</si>
  <si>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</si>
  <si>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</si>
  <si>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</si>
  <si>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</si>
  <si>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</si>
  <si>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</si>
  <si>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</si>
  <si>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</si>
  <si>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</si>
  <si>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</si>
  <si>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</si>
  <si>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</si>
  <si>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</si>
  <si>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</si>
  <si>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</si>
  <si>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</si>
  <si>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</si>
  <si>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</si>
  <si>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</si>
  <si>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</si>
  <si>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</si>
  <si>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</si>
  <si>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</si>
  <si>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</si>
  <si>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</si>
  <si>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</si>
  <si>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</si>
  <si>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</si>
  <si>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</si>
  <si>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</si>
  <si>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</si>
  <si>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</si>
  <si>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</si>
  <si>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</si>
  <si>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</si>
  <si>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</si>
  <si>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</si>
  <si>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</si>
  <si>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</si>
  <si>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</si>
  <si>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</si>
  <si>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</si>
  <si>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</si>
  <si>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</si>
  <si>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</si>
  <si>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</si>
  <si>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</si>
  <si>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</si>
  <si>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</si>
  <si>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</si>
  <si>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</si>
  <si>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</si>
  <si>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</si>
  <si>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</si>
  <si>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</si>
  <si>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</si>
  <si>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</si>
  <si>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</si>
  <si>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</si>
  <si>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</si>
  <si>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</si>
  <si>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</si>
  <si>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</si>
  <si>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</si>
  <si>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</si>
  <si>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</si>
  <si>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</si>
  <si>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</si>
  <si>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</si>
  <si>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</si>
  <si>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</si>
  <si>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</si>
  <si>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</si>
  <si>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</si>
  <si>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</si>
  <si>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</si>
  <si>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</si>
  <si>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</si>
  <si>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</si>
  <si>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</si>
  <si>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</si>
  <si>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</si>
  <si>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</si>
  <si>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</si>
  <si>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</si>
  <si>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</si>
  <si>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</si>
  <si>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</si>
  <si>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</si>
  <si>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</si>
  <si>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</si>
  <si>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</si>
  <si>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</si>
  <si>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</si>
  <si>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</si>
  <si>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</si>
  <si>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</si>
  <si>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</si>
  <si>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</si>
  <si>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</si>
  <si>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</si>
  <si>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</si>
  <si>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</si>
  <si>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</si>
  <si>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</si>
  <si>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</si>
  <si>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</si>
  <si>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</si>
  <si>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</si>
  <si>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</si>
  <si>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</si>
  <si>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</si>
  <si>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</si>
  <si>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</si>
  <si>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</si>
  <si>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</si>
  <si>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</si>
  <si>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</si>
  <si>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</si>
  <si>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</si>
  <si>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</si>
  <si>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</si>
  <si>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</si>
  <si>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</si>
  <si>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</si>
  <si>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</si>
  <si>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</si>
  <si>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</si>
  <si>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</si>
  <si>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</si>
  <si>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</si>
  <si>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</si>
  <si>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</si>
  <si>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</si>
  <si>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</si>
  <si>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</si>
  <si>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</si>
  <si>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</si>
  <si>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</si>
  <si>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</si>
  <si>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</si>
  <si>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</si>
  <si>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</si>
  <si>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</si>
  <si>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</si>
  <si>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</si>
  <si>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</si>
  <si>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</si>
  <si>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</si>
  <si>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</si>
  <si>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</si>
  <si>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</si>
  <si>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</si>
  <si>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</si>
  <si>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</si>
  <si>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</si>
  <si>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</si>
  <si>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</si>
  <si>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</si>
  <si>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</si>
  <si>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</si>
  <si>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</si>
  <si>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</si>
  <si>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</si>
  <si>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</si>
  <si>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</si>
  <si>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</si>
  <si>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</si>
  <si>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</si>
  <si>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</si>
  <si>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</si>
  <si>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</si>
  <si>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</si>
  <si>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</si>
  <si>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</si>
  <si>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</si>
  <si>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</si>
  <si>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</si>
  <si>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</si>
  <si>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</si>
  <si>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</si>
  <si>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</si>
  <si>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</si>
  <si>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</si>
  <si>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</si>
  <si>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</si>
  <si>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</si>
  <si>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</si>
  <si>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</si>
  <si>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</si>
  <si>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</si>
  <si>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</si>
  <si>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</si>
  <si>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</si>
  <si>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</si>
  <si>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</si>
  <si>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</si>
  <si>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</si>
  <si>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</si>
  <si>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</si>
  <si>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</si>
  <si>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</si>
  <si>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</si>
  <si>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</si>
  <si>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</si>
  <si>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</si>
  <si>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</si>
  <si>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</si>
  <si>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</si>
  <si>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</si>
  <si>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</si>
  <si>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</si>
  <si>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</si>
  <si>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</si>
  <si>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</si>
  <si>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</si>
  <si>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</si>
  <si>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</si>
  <si>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</si>
  <si>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</si>
  <si>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</si>
  <si>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</si>
  <si>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</si>
  <si>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</si>
  <si>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</si>
  <si>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</si>
  <si>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</si>
  <si>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</si>
  <si>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</si>
  <si>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</si>
  <si>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</si>
  <si>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</si>
  <si>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</si>
  <si>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</si>
  <si>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</si>
  <si>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</si>
  <si>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</si>
  <si>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</si>
  <si>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</si>
  <si>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</si>
  <si>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</si>
  <si>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</si>
  <si>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</si>
  <si>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</si>
  <si>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</si>
  <si>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</si>
  <si>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</si>
  <si>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</si>
  <si>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</si>
  <si>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</si>
  <si>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</si>
  <si>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</si>
  <si>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</si>
  <si>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</si>
  <si>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</si>
  <si>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</si>
  <si>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</si>
  <si>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</si>
  <si>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</si>
  <si>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</si>
  <si>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</si>
  <si>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</si>
  <si>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</si>
  <si>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</si>
  <si>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</si>
  <si>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</si>
  <si>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</si>
  <si>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</si>
  <si>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</si>
  <si>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</si>
  <si>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</si>
  <si>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</si>
  <si>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</si>
  <si>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</si>
  <si>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</si>
  <si>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</si>
  <si>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</si>
  <si>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</si>
  <si>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</si>
  <si>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</si>
  <si>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</si>
  <si>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</si>
  <si>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</si>
  <si>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</si>
  <si>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</si>
  <si>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</si>
  <si>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</si>
  <si>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</si>
  <si>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</si>
  <si>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</si>
  <si>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</si>
  <si>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</si>
  <si>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</si>
  <si>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</si>
  <si>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</si>
  <si>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</si>
  <si>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</si>
  <si>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</si>
  <si>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</si>
  <si>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</si>
  <si>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</si>
  <si>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</si>
  <si>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</si>
  <si>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</si>
  <si>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</si>
  <si>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</si>
  <si>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</si>
  <si>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</si>
  <si>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</si>
  <si>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</si>
  <si>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</si>
  <si>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</si>
  <si>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</si>
  <si>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</si>
  <si>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</si>
  <si>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</si>
  <si>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</si>
  <si>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</si>
  <si>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</si>
  <si>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</si>
  <si>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</si>
  <si>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</si>
  <si>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</si>
  <si>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</si>
  <si>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</si>
  <si>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</si>
  <si>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</si>
  <si>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</si>
  <si>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</si>
  <si>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</si>
  <si>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</si>
  <si>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</si>
  <si>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</si>
  <si>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</si>
  <si>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</si>
  <si>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</si>
  <si>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</si>
  <si>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</si>
  <si>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</si>
  <si>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</si>
  <si>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</si>
  <si>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</si>
  <si>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</si>
  <si>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</si>
  <si>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</si>
  <si>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</si>
  <si>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</si>
  <si>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</si>
  <si>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</si>
  <si>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</si>
  <si>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</si>
  <si>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</si>
  <si>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</si>
  <si>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</si>
  <si>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</si>
  <si>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</si>
  <si>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</si>
  <si>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</si>
  <si>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</si>
  <si>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</si>
  <si>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</si>
  <si>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</si>
  <si>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</si>
  <si>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</si>
  <si>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</si>
  <si>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</si>
  <si>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</si>
  <si>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</si>
  <si>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</si>
  <si>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</si>
  <si>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</si>
  <si>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</si>
  <si>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</si>
  <si>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</si>
  <si>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</si>
  <si>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</si>
  <si>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</si>
  <si>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</si>
  <si>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</si>
  <si>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</si>
  <si>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</si>
  <si>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</si>
  <si>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</si>
  <si>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</si>
  <si>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</si>
  <si>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</si>
  <si>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</si>
  <si>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</si>
  <si>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</si>
  <si>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</si>
  <si>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</si>
  <si>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</si>
  <si>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</si>
  <si>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</si>
  <si>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</si>
  <si>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</si>
  <si>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</si>
  <si>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</si>
  <si>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</si>
  <si>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</si>
  <si>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</si>
  <si>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</si>
  <si>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</si>
  <si>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</si>
  <si>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</si>
  <si>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</si>
  <si>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</si>
  <si>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</si>
  <si>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</si>
  <si>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</si>
  <si>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</si>
  <si>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</si>
  <si>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</si>
  <si>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</si>
  <si>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</si>
  <si>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</si>
  <si>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</si>
  <si>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</si>
  <si>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</si>
  <si>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</si>
  <si>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</si>
  <si>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</si>
  <si>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</si>
  <si>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</si>
  <si>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</si>
  <si>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</si>
  <si>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</si>
  <si>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</si>
  <si>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</si>
  <si>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</si>
  <si>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</si>
  <si>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</si>
  <si>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</si>
  <si>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</si>
  <si>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</si>
  <si>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</si>
  <si>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</si>
  <si>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</si>
  <si>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</si>
  <si>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</si>
  <si>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</si>
  <si>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</si>
  <si>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</si>
  <si>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</si>
  <si>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</si>
  <si>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</si>
  <si>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</si>
  <si>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</si>
  <si>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</si>
  <si>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</si>
  <si>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</si>
  <si>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</si>
  <si>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</si>
  <si>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</si>
  <si>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</si>
  <si>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</si>
  <si>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</si>
  <si>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</si>
  <si>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</si>
  <si>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</si>
  <si>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</si>
  <si>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</si>
  <si>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</si>
  <si>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</si>
  <si>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</si>
  <si>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</si>
  <si>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</si>
  <si>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</si>
  <si>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</si>
  <si>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</si>
  <si>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</si>
  <si>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</si>
  <si>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</si>
  <si>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</si>
  <si>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</si>
  <si>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</si>
  <si>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</si>
  <si>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</si>
  <si>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</si>
  <si>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</si>
  <si>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</si>
  <si>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</si>
  <si>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</si>
  <si>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</si>
  <si>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</si>
  <si>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</si>
  <si>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</si>
  <si>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</si>
  <si>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</si>
  <si>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</si>
  <si>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</si>
  <si>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</si>
  <si>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</si>
  <si>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</si>
  <si>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</si>
  <si>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</si>
  <si>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</si>
  <si>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</si>
  <si>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</si>
  <si>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</si>
  <si>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</si>
  <si>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</si>
  <si>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</si>
  <si>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</si>
  <si>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</si>
  <si>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</si>
  <si>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</si>
  <si>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</si>
  <si>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</si>
  <si>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</si>
  <si>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</si>
  <si>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</si>
  <si>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</si>
  <si>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</si>
  <si>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</si>
  <si>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</si>
  <si>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</si>
  <si>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</si>
  <si>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</si>
  <si>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</si>
  <si>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</si>
  <si>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</si>
  <si>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</si>
  <si>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</si>
  <si>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</si>
  <si>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</si>
  <si>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</si>
  <si>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</si>
  <si>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</si>
  <si>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</si>
  <si>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</si>
  <si>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</si>
  <si>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</si>
  <si>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</si>
  <si>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</si>
  <si>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</si>
  <si>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</si>
  <si>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</si>
  <si>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</si>
  <si>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</si>
  <si>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</si>
  <si>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</si>
  <si>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</si>
  <si>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</si>
  <si>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</si>
  <si>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</si>
  <si>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</si>
  <si>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</si>
  <si>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</si>
  <si>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</si>
  <si>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</si>
  <si>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</si>
  <si>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</si>
  <si>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</si>
  <si>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</si>
  <si>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</si>
  <si>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</si>
  <si>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</si>
  <si>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</si>
  <si>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</si>
  <si>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</si>
  <si>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</si>
  <si>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</si>
  <si>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</si>
  <si>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</si>
  <si>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</si>
  <si>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</si>
  <si>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</si>
  <si>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</si>
  <si>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</si>
  <si>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</si>
  <si>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</si>
  <si>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</si>
  <si>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</si>
  <si>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</si>
  <si>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</si>
  <si>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</si>
  <si>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</si>
  <si>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</si>
  <si>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</si>
  <si>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</si>
  <si>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</si>
  <si>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</si>
  <si>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</si>
  <si>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</si>
  <si>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</si>
  <si>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</si>
  <si>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</si>
  <si>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</si>
  <si>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</si>
  <si>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</si>
  <si>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</si>
  <si>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</si>
  <si>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</si>
  <si>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</si>
  <si>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</si>
  <si>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</si>
  <si>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</si>
  <si>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</si>
  <si>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</si>
  <si>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</si>
  <si>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</si>
  <si>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</si>
  <si>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</si>
  <si>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</si>
  <si>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</si>
  <si>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</si>
  <si>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</si>
  <si>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</si>
  <si>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</si>
  <si>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</si>
  <si>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</si>
  <si>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</si>
  <si>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</si>
  <si>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</si>
  <si>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</si>
  <si>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</si>
  <si>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</si>
  <si>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</si>
  <si>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</si>
  <si>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</si>
  <si>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</si>
  <si>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</si>
  <si>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</si>
  <si>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</si>
  <si>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</si>
  <si>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</si>
  <si>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</si>
  <si>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</si>
  <si>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</si>
  <si>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</si>
  <si>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</si>
  <si>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</si>
  <si>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</si>
  <si>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</si>
  <si>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</si>
  <si>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</si>
  <si>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</si>
  <si>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</si>
  <si>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</si>
  <si>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</si>
  <si>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</si>
  <si>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</si>
  <si>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</si>
  <si>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</si>
  <si>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</si>
  <si>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</si>
  <si>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</si>
  <si>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</si>
  <si>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</si>
  <si>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</si>
  <si>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</si>
  <si>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</si>
  <si>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</si>
  <si>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</si>
  <si>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</si>
  <si>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</si>
  <si>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</si>
  <si>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</si>
  <si>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</si>
  <si>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</si>
  <si>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</si>
  <si>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</si>
  <si>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</si>
  <si>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</si>
  <si>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</si>
  <si>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</si>
  <si>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</si>
  <si>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</si>
  <si>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</si>
  <si>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</si>
  <si>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</si>
  <si>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</si>
  <si>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</si>
  <si>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</si>
  <si>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</si>
  <si>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</si>
  <si>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</si>
  <si>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</si>
  <si>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</si>
  <si>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</si>
  <si>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</si>
  <si>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</si>
  <si>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</si>
  <si>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</si>
  <si>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</si>
  <si>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</si>
  <si>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</si>
  <si>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</si>
  <si>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</si>
  <si>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</si>
  <si>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</si>
  <si>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</si>
  <si>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</si>
  <si>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</si>
  <si>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</si>
  <si>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</si>
  <si>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</si>
  <si>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</si>
  <si>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</si>
  <si>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</si>
  <si>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</si>
  <si>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</si>
  <si>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</si>
  <si>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</si>
  <si>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</si>
  <si>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</si>
  <si>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</si>
  <si>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</si>
  <si>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</si>
  <si>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</si>
  <si>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</si>
  <si>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</si>
  <si>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</si>
  <si>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</si>
  <si>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</si>
  <si>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</si>
  <si>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</si>
  <si>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</si>
  <si>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</si>
  <si>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</si>
  <si>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</si>
  <si>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</si>
  <si>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</si>
  <si>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</si>
  <si>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</si>
  <si>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</si>
  <si>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</si>
  <si>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</si>
  <si>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</si>
  <si>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</si>
  <si>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</si>
  <si>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</si>
  <si>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</si>
  <si>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</si>
  <si>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</si>
  <si>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</si>
  <si>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</si>
  <si>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</si>
  <si>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</si>
  <si>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</si>
  <si>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</si>
  <si>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</si>
  <si>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</si>
  <si>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</si>
  <si>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</si>
  <si>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</si>
  <si>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</si>
  <si>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</si>
  <si>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</si>
  <si>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</si>
  <si>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</si>
  <si>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</si>
  <si>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</si>
  <si>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</si>
  <si>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</si>
  <si>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</si>
  <si>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</si>
  <si>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</si>
  <si>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</si>
  <si>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</si>
  <si>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</si>
  <si>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</si>
  <si>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</si>
  <si>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</si>
  <si>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</si>
  <si>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</si>
  <si>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</si>
  <si>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</si>
  <si>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</si>
  <si>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</si>
  <si>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</si>
  <si>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</si>
  <si>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</si>
  <si>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</si>
  <si>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</si>
  <si>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</si>
  <si>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</si>
  <si>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</si>
  <si>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</si>
  <si>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</si>
  <si>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</si>
  <si>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</si>
  <si>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</si>
  <si>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</si>
  <si>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</si>
  <si>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</si>
  <si>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</si>
  <si>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</si>
  <si>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</si>
  <si>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</si>
  <si>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</si>
  <si>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</si>
  <si>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</si>
  <si>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</si>
  <si>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</si>
  <si>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</si>
  <si>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</si>
  <si>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</si>
  <si>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</si>
  <si>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</si>
  <si>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</si>
  <si>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</si>
  <si>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</si>
  <si>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</si>
  <si>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</si>
  <si>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</si>
  <si>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</si>
  <si>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</si>
  <si>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</si>
  <si>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</si>
  <si>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</si>
  <si>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</si>
  <si>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</si>
  <si>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</si>
  <si>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</si>
  <si>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</si>
  <si>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</si>
  <si>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</si>
  <si>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</si>
  <si>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</si>
  <si>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</si>
  <si>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</si>
  <si>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</si>
  <si>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</si>
  <si>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</si>
  <si>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</si>
  <si>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</si>
  <si>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</si>
  <si>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</si>
  <si>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</si>
  <si>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</si>
  <si>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</si>
  <si>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</si>
  <si>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</si>
  <si>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</si>
  <si>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</si>
  <si>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</si>
  <si>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</si>
  <si>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</si>
  <si>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</si>
  <si>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</si>
  <si>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</si>
  <si>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</si>
  <si>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</si>
  <si>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</si>
  <si>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</si>
  <si>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</si>
  <si>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</si>
  <si>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</si>
  <si>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</si>
  <si>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</si>
  <si>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</si>
  <si>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</si>
  <si>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</si>
  <si>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</si>
  <si>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</si>
  <si>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</si>
  <si>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</si>
  <si>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</si>
  <si>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</si>
  <si>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</si>
  <si>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</si>
  <si>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</si>
  <si>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</si>
  <si>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</si>
  <si>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</si>
  <si>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</si>
  <si>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</si>
  <si>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</si>
  <si>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</si>
  <si>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</si>
  <si>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</si>
  <si>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</si>
  <si>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</si>
  <si>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</si>
  <si>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</si>
  <si>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</si>
  <si>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</si>
  <si>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</si>
  <si>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</si>
  <si>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</si>
  <si>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</si>
  <si>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</si>
  <si>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</si>
  <si>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</si>
  <si>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</si>
  <si>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</si>
  <si>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</si>
  <si>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</si>
  <si>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</si>
  <si>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</si>
  <si>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</si>
  <si>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</si>
  <si>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</si>
  <si>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</si>
  <si>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</si>
  <si>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</si>
  <si>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</si>
  <si>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</si>
  <si>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</si>
  <si>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</si>
  <si>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</si>
  <si>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</si>
  <si>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</si>
  <si>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</si>
  <si>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</si>
  <si>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</si>
  <si>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</si>
  <si>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</si>
  <si>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</si>
  <si>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</si>
  <si>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</si>
  <si>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</si>
  <si>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</si>
  <si>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</si>
  <si>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</si>
  <si>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</si>
  <si>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</si>
  <si>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</si>
  <si>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</si>
  <si>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</si>
  <si>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</si>
  <si>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</si>
  <si>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</si>
  <si>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</si>
  <si>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</si>
  <si>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</si>
  <si>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</si>
  <si>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</si>
  <si>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</si>
  <si>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</si>
  <si>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</si>
  <si>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</si>
  <si>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</si>
  <si>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</si>
  <si>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</si>
  <si>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</si>
  <si>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</si>
  <si>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</si>
  <si>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</si>
  <si>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</si>
  <si>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</si>
  <si>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</si>
  <si>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</si>
  <si>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</si>
  <si>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</si>
  <si>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</si>
  <si>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</si>
  <si>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</si>
  <si>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</si>
  <si>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</si>
  <si>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</si>
  <si>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</si>
  <si>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</si>
  <si>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</si>
  <si>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</si>
  <si>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</si>
  <si>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</si>
  <si>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</si>
  <si>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</si>
  <si>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</si>
  <si>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</si>
  <si>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</si>
  <si>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</si>
  <si>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</si>
  <si>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</si>
  <si>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</si>
  <si>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</si>
  <si>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</si>
  <si>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</si>
  <si>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</si>
  <si>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</si>
  <si>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</si>
  <si>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</si>
  <si>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</si>
  <si>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</si>
  <si>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</si>
  <si>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</si>
  <si>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</si>
  <si>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</si>
  <si>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</si>
  <si>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</si>
  <si>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</si>
  <si>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</si>
  <si>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</si>
  <si>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</si>
  <si>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</si>
  <si>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</si>
  <si>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</si>
  <si>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</si>
  <si>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</si>
  <si>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</si>
  <si>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</si>
  <si>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</si>
  <si>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</si>
  <si>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</si>
  <si>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</si>
  <si>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</si>
  <si>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</si>
  <si>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</si>
  <si>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</si>
  <si>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</si>
  <si>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</si>
  <si>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</si>
  <si>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</si>
  <si>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</si>
  <si>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</si>
  <si>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</si>
  <si>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</si>
  <si>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</si>
  <si>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</si>
  <si>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</si>
  <si>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</si>
  <si>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</si>
  <si>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</si>
  <si>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</si>
  <si>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</si>
  <si>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</si>
  <si>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</si>
  <si>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</si>
  <si>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</si>
  <si>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</si>
  <si>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</si>
  <si>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</si>
  <si>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</si>
  <si>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</si>
  <si>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</si>
  <si>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</si>
  <si>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</si>
  <si>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</si>
  <si>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</si>
  <si>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</si>
  <si>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</si>
  <si>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</si>
  <si>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</si>
  <si>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</si>
  <si>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</si>
  <si>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</si>
  <si>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</si>
  <si>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</si>
  <si>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</si>
  <si>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</si>
  <si>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</si>
  <si>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</si>
  <si>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</si>
  <si>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</si>
  <si>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</si>
  <si>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</si>
  <si>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</si>
  <si>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</si>
  <si>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</si>
  <si>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</si>
  <si>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</si>
  <si>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</si>
  <si>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</si>
  <si>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</si>
  <si>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</si>
  <si>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</si>
  <si>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</si>
  <si>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</si>
  <si>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</si>
  <si>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</si>
  <si>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</si>
  <si>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</si>
  <si>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</si>
  <si>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</si>
  <si>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</si>
  <si>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</si>
  <si>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</si>
  <si>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</si>
  <si>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</si>
  <si>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</si>
  <si>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</si>
  <si>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</si>
  <si>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</si>
  <si>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</si>
  <si>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</si>
  <si>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</si>
  <si>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</si>
  <si>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</si>
  <si>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</si>
  <si>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</si>
  <si>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</si>
  <si>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</si>
  <si>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</si>
  <si>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</si>
  <si>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</si>
  <si>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</si>
  <si>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</si>
  <si>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</si>
  <si>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</si>
  <si>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</si>
  <si>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</si>
  <si>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</si>
  <si>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</si>
  <si>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</si>
  <si>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</si>
  <si>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</si>
  <si>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</si>
  <si>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</si>
  <si>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</si>
  <si>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</si>
  <si>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</si>
  <si>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</si>
  <si>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</si>
  <si>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</si>
  <si>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</si>
  <si>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</si>
  <si>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</si>
  <si>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</si>
  <si>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</si>
  <si>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</si>
  <si>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</si>
  <si>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</si>
  <si>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</si>
  <si>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</si>
  <si>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</si>
  <si>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</si>
  <si>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</si>
  <si>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</si>
  <si>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</si>
  <si>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</si>
  <si>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</si>
  <si>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</si>
  <si>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</si>
  <si>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</si>
  <si>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</si>
  <si>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</si>
  <si>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</si>
  <si>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</si>
  <si>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</si>
  <si>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</si>
  <si>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</si>
  <si>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</si>
  <si>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</si>
  <si>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</si>
  <si>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</si>
  <si>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</si>
  <si>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</si>
  <si>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</si>
  <si>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</si>
  <si>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</si>
  <si>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</si>
  <si>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</si>
  <si>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</si>
  <si>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</si>
  <si>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</si>
  <si>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</si>
  <si>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</si>
  <si>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</si>
  <si>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</si>
  <si>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</si>
  <si>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</si>
  <si>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</si>
  <si>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</si>
  <si>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</si>
  <si>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</si>
  <si>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</si>
  <si>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</si>
  <si>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</si>
  <si>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</si>
  <si>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</si>
  <si>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</si>
  <si>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</si>
  <si>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</si>
  <si>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</si>
  <si>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</si>
  <si>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</si>
  <si>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</si>
  <si>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</si>
  <si>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</si>
  <si>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</si>
  <si>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</si>
  <si>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</si>
  <si>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</si>
  <si>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</si>
  <si>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</si>
  <si>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</si>
  <si>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</si>
  <si>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</si>
  <si>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</si>
  <si>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</si>
  <si>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</si>
  <si>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</si>
  <si>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</si>
  <si>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</si>
  <si>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</si>
  <si>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</si>
  <si>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</si>
  <si>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</si>
  <si>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</si>
  <si>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</si>
  <si>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</si>
  <si>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</si>
  <si>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</si>
  <si>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</si>
  <si>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</si>
  <si>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</si>
  <si>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</si>
  <si>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</si>
  <si>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</si>
  <si>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</si>
  <si>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</si>
  <si>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</si>
  <si>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</si>
  <si>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</si>
  <si>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</si>
  <si>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</si>
  <si>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</si>
  <si>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</si>
  <si>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</si>
  <si>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</si>
  <si>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</si>
  <si>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</si>
  <si>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</si>
  <si>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</si>
  <si>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</si>
  <si>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</si>
  <si>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</si>
  <si>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</si>
  <si>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</si>
  <si>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</si>
  <si>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</si>
  <si>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</si>
  <si>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</si>
  <si>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</si>
  <si>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</si>
  <si>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</si>
  <si>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</si>
  <si>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</si>
  <si>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</si>
  <si>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</si>
  <si>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</si>
  <si>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</si>
  <si>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</si>
  <si>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</si>
  <si>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</si>
  <si>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</si>
  <si>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</si>
  <si>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</si>
  <si>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</si>
  <si>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</si>
  <si>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</si>
  <si>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</si>
  <si>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</si>
  <si>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</si>
  <si>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</si>
  <si>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</si>
  <si>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</si>
  <si>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</si>
  <si>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</si>
  <si>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</si>
  <si>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</si>
  <si>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</si>
  <si>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</si>
  <si>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</si>
  <si>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</si>
  <si>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</si>
  <si>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</si>
  <si>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</si>
  <si>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</si>
  <si>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</si>
  <si>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</si>
  <si>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</si>
  <si>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</si>
  <si>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</si>
  <si>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</si>
  <si>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</si>
  <si>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</si>
  <si>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</si>
  <si>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</si>
  <si>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</si>
  <si>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</si>
  <si>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</si>
  <si>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</si>
  <si>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</si>
  <si>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</si>
  <si>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</si>
  <si>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</si>
  <si>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</si>
  <si>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</si>
  <si>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</si>
  <si>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</si>
  <si>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</si>
  <si>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</si>
  <si>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</si>
  <si>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</si>
  <si>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</si>
  <si>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</si>
  <si>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</si>
  <si>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</si>
  <si>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</si>
  <si>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</si>
  <si>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</si>
  <si>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</si>
  <si>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</si>
  <si>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</si>
  <si>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</si>
  <si>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</si>
  <si>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</si>
  <si>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</si>
  <si>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</si>
  <si>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</si>
  <si>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</si>
  <si>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</si>
  <si>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</si>
  <si>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</si>
  <si>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</si>
  <si>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</si>
  <si>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</si>
  <si>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</si>
  <si>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</si>
  <si>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</si>
  <si>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</si>
  <si>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</si>
  <si>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</si>
  <si>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</si>
  <si>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</si>
  <si>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</si>
  <si>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</si>
  <si>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</si>
  <si>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</si>
  <si>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</si>
  <si>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</si>
  <si>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</si>
  <si>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</si>
  <si>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</si>
  <si>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</si>
  <si>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</si>
  <si>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</si>
  <si>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</si>
  <si>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</si>
  <si>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</si>
  <si>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</si>
  <si>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</si>
  <si>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</si>
  <si>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</si>
  <si>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</si>
  <si>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</si>
  <si>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</si>
  <si>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</si>
  <si>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</si>
  <si>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</si>
  <si>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</si>
  <si>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</si>
  <si>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</si>
  <si>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</si>
  <si>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</si>
  <si>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</si>
  <si>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</si>
  <si>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</si>
  <si>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</si>
  <si>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</si>
  <si>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</si>
  <si>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</si>
  <si>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</si>
  <si>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</si>
  <si>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</si>
  <si>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</si>
  <si>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</si>
  <si>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</si>
  <si>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</si>
  <si>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</si>
  <si>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</si>
  <si>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</si>
  <si>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</si>
  <si>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</si>
  <si>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</si>
  <si>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</si>
  <si>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</si>
  <si>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</si>
  <si>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</si>
  <si>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</si>
  <si>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</si>
  <si>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</si>
  <si>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</si>
  <si>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</si>
  <si>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</si>
  <si>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</si>
  <si>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</si>
  <si>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</si>
  <si>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</si>
  <si>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</si>
  <si>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</si>
  <si>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</si>
  <si>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</si>
  <si>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</si>
  <si>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</si>
  <si>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</si>
  <si>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</si>
  <si>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</si>
  <si>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</si>
  <si>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</si>
  <si>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</si>
  <si>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</si>
  <si>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</si>
  <si>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</si>
  <si>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</si>
  <si>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</si>
  <si>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</si>
  <si>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</si>
  <si>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</si>
  <si>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</si>
  <si>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</si>
  <si>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</si>
  <si>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</si>
  <si>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</si>
  <si>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</si>
  <si>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</si>
  <si>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</si>
  <si>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</si>
  <si>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</si>
  <si>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</si>
  <si>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</si>
  <si>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</si>
  <si>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</si>
  <si>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</si>
  <si>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</si>
  <si>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</si>
  <si>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</si>
  <si>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</si>
  <si>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</si>
  <si>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</si>
  <si>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</si>
  <si>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</si>
  <si>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</si>
  <si>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</si>
  <si>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</si>
  <si>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</si>
  <si>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</si>
  <si>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</si>
  <si>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</si>
  <si>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</si>
  <si>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</si>
  <si>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</si>
  <si>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</si>
  <si>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</si>
  <si>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</si>
  <si>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</si>
  <si>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</si>
  <si>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</si>
  <si>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</si>
  <si>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</si>
  <si>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</si>
  <si>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</si>
  <si>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</si>
  <si>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</si>
  <si>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</si>
  <si>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</si>
  <si>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</si>
  <si>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</si>
  <si>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</si>
  <si>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</si>
  <si>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</si>
  <si>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</si>
  <si>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</si>
  <si>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</si>
  <si>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</si>
  <si>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</si>
  <si>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</si>
  <si>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</si>
  <si>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</si>
  <si>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</si>
  <si>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</si>
  <si>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</si>
  <si>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</si>
  <si>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</si>
  <si>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</si>
  <si>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</si>
  <si>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</si>
  <si>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</si>
  <si>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</si>
  <si>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</si>
  <si>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</si>
  <si>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</si>
  <si>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</si>
  <si>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</si>
  <si>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</si>
  <si>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</si>
  <si>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</si>
  <si>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</si>
  <si>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</si>
  <si>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</si>
  <si>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</si>
  <si>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</si>
  <si>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</si>
  <si>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</si>
  <si>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</si>
  <si>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</si>
  <si>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</si>
  <si>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</si>
  <si>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</si>
  <si>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</si>
  <si>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</si>
  <si>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</si>
  <si>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</si>
  <si>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</si>
  <si>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</si>
  <si>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</si>
  <si>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</si>
  <si>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</si>
  <si>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</si>
  <si>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</si>
  <si>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</si>
  <si>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</si>
  <si>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</si>
  <si>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</si>
  <si>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</si>
  <si>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</si>
  <si>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</si>
  <si>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</si>
  <si>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</si>
  <si>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</si>
  <si>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</si>
  <si>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</si>
  <si>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</si>
  <si>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</si>
  <si>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</si>
  <si>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</si>
  <si>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</si>
  <si>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</si>
  <si>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</si>
  <si>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</si>
  <si>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</si>
  <si>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</si>
  <si>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</si>
  <si>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</si>
  <si>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</si>
  <si>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</si>
  <si>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</si>
  <si>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</si>
  <si>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</si>
  <si>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</si>
  <si>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</si>
  <si>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</si>
  <si>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</si>
  <si>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</si>
  <si>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</si>
  <si>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</si>
  <si>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</si>
  <si>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</si>
  <si>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</si>
  <si>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</si>
  <si>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</si>
  <si>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</si>
  <si>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</si>
  <si>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</si>
  <si>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</si>
  <si>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</si>
  <si>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</si>
  <si>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</si>
  <si>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</si>
  <si>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</si>
  <si>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</si>
  <si>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</si>
  <si>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</si>
  <si>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</si>
  <si>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</si>
  <si>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</si>
  <si>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</si>
  <si>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</si>
  <si>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</si>
  <si>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</si>
  <si>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</si>
  <si>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</si>
  <si>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</si>
  <si>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</si>
  <si>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</si>
  <si>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</si>
  <si>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</si>
  <si>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</si>
  <si>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</si>
  <si>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</si>
  <si>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</si>
  <si>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</si>
  <si>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</si>
  <si>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</si>
  <si>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</si>
  <si>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</si>
  <si>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</si>
  <si>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</si>
  <si>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</si>
  <si>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</si>
  <si>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</si>
  <si>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</si>
  <si>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</si>
  <si>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</si>
  <si>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</si>
  <si>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</si>
  <si>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</si>
  <si>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</si>
  <si>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</si>
  <si>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</si>
  <si>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</si>
  <si>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</si>
  <si>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</si>
  <si>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</si>
  <si>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</si>
  <si>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</si>
  <si>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</si>
  <si>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</si>
  <si>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</si>
  <si>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</si>
  <si>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</si>
  <si>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</si>
  <si>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</si>
  <si>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</si>
  <si>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</si>
  <si>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</si>
  <si>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</si>
  <si>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</si>
  <si>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</si>
  <si>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</si>
  <si>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</si>
  <si>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</si>
  <si>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</si>
  <si>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</si>
  <si>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</si>
  <si>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</si>
  <si>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</si>
  <si>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</si>
  <si>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</si>
  <si>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</si>
  <si>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</si>
  <si>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</si>
  <si>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</si>
  <si>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</si>
  <si>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</si>
  <si>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</si>
  <si>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</si>
  <si>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</si>
  <si>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</si>
  <si>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</si>
  <si>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</si>
  <si>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</si>
  <si>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</si>
  <si>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</si>
  <si>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</si>
  <si>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</si>
  <si>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</si>
  <si>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</si>
  <si>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</si>
  <si>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</si>
  <si>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</si>
  <si>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</si>
  <si>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</si>
  <si>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</si>
  <si>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</si>
  <si>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</si>
  <si>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</si>
  <si>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</si>
  <si>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</si>
  <si>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</si>
  <si>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</si>
  <si>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</si>
  <si>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</si>
  <si>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</si>
  <si>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</si>
  <si>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</si>
  <si>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</si>
  <si>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</si>
  <si>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</si>
  <si>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</si>
  <si>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</si>
  <si>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</si>
  <si>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</si>
  <si>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</si>
  <si>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</si>
  <si>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</si>
  <si>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</si>
  <si>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</si>
  <si>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</si>
  <si>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</si>
  <si>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</si>
  <si>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</si>
  <si>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</si>
  <si>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</si>
  <si>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</si>
  <si>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</si>
  <si>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</si>
  <si>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</si>
  <si>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</si>
  <si>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</si>
  <si>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</si>
  <si>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</si>
  <si>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</si>
  <si>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</si>
  <si>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</si>
  <si>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</si>
  <si>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</si>
  <si>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</si>
  <si>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</si>
  <si>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</si>
  <si>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</si>
  <si>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</si>
  <si>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</si>
  <si>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</si>
  <si>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</si>
  <si>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</si>
  <si>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</si>
  <si>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</si>
  <si>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</si>
  <si>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</si>
  <si>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</si>
  <si>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</si>
  <si>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</si>
  <si>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</si>
  <si>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</si>
  <si>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</si>
  <si>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</si>
  <si>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</si>
  <si>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</si>
  <si>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</si>
  <si>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</si>
  <si>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</si>
  <si>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</si>
  <si>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</si>
  <si>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</si>
  <si>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</si>
  <si>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</si>
  <si>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</si>
  <si>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</si>
  <si>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</si>
  <si>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</si>
  <si>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</si>
  <si>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</si>
  <si>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</si>
  <si>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</si>
  <si>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</si>
  <si>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</si>
  <si>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</si>
  <si>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</si>
  <si>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</si>
  <si>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</si>
  <si>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</si>
  <si>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</si>
  <si>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</si>
  <si>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</si>
  <si>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</si>
  <si>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</si>
  <si>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</si>
  <si>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</si>
  <si>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</si>
  <si>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</si>
  <si>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</si>
  <si>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</si>
  <si>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</si>
  <si>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</si>
  <si>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</si>
  <si>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</si>
  <si>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</si>
  <si>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</si>
  <si>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</si>
  <si>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</si>
  <si>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</si>
  <si>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</si>
  <si>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</si>
  <si>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</si>
  <si>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</si>
  <si>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</si>
  <si>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</si>
  <si>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</si>
  <si>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</si>
  <si>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</si>
  <si>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</si>
  <si>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</si>
  <si>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</si>
  <si>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</si>
  <si>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</si>
  <si>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</si>
  <si>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</si>
  <si>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</si>
  <si>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</si>
  <si>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</si>
  <si>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</si>
  <si>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</si>
  <si>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</si>
  <si>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</si>
  <si>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</si>
  <si>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</si>
  <si>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</si>
  <si>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</si>
  <si>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</si>
  <si>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</si>
  <si>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</si>
  <si>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</si>
  <si>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</si>
  <si>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</si>
  <si>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</si>
  <si>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</si>
  <si>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</si>
  <si>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</si>
  <si>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</si>
  <si>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</si>
  <si>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</si>
  <si>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</si>
  <si>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</si>
  <si>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</si>
  <si>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</si>
  <si>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</si>
  <si>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</si>
  <si>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</si>
  <si>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</si>
  <si>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</si>
  <si>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</si>
  <si>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</si>
  <si>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</si>
  <si>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</si>
  <si>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</si>
  <si>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</si>
  <si>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</si>
  <si>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</si>
  <si>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</si>
  <si>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</si>
  <si>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</si>
  <si>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</si>
  <si>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</si>
  <si>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</si>
  <si>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</si>
  <si>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</si>
  <si>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</si>
  <si>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</si>
  <si>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</si>
  <si>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</si>
  <si>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</si>
  <si>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</si>
  <si>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</si>
  <si>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</si>
  <si>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</si>
  <si>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</si>
  <si>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</si>
  <si>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</si>
  <si>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</si>
  <si>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</si>
  <si>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</si>
  <si>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</si>
  <si>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</si>
  <si>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</si>
  <si>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</si>
  <si>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</si>
  <si>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</si>
  <si>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</si>
  <si>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</si>
  <si>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</si>
  <si>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</si>
  <si>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</si>
  <si>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</si>
  <si>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</si>
  <si>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</si>
  <si>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</si>
  <si>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</si>
  <si>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</si>
  <si>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</si>
  <si>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</si>
  <si>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</si>
  <si>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</si>
  <si>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</si>
  <si>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</si>
  <si>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</si>
  <si>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</si>
  <si>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</si>
  <si>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</si>
  <si>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</si>
  <si>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</si>
  <si>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</si>
  <si>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</si>
  <si>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</si>
  <si>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</si>
  <si>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</si>
  <si>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</si>
  <si>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</si>
  <si>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</si>
  <si>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</si>
  <si>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</si>
  <si>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</si>
  <si>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</si>
  <si>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</si>
  <si>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</si>
  <si>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</si>
  <si>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</si>
  <si>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</si>
  <si>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</si>
  <si>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</si>
  <si>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</si>
  <si>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</si>
  <si>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</si>
  <si>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</si>
  <si>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</si>
  <si>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</si>
  <si>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</si>
  <si>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</si>
  <si>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</si>
  <si>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</si>
  <si>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</si>
  <si>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</si>
  <si>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</si>
  <si>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</si>
  <si>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</si>
  <si>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</si>
  <si>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</si>
  <si>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</si>
  <si>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</si>
  <si>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</si>
  <si>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</si>
  <si>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</si>
  <si>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</si>
  <si>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</si>
  <si>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</si>
  <si>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</si>
  <si>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</si>
  <si>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</si>
  <si>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</si>
  <si>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</si>
  <si>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</si>
  <si>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</si>
  <si>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</si>
  <si>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</si>
  <si>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</si>
  <si>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</si>
  <si>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</si>
  <si>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</si>
  <si>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</si>
  <si>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</si>
  <si>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</si>
  <si>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</si>
  <si>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</si>
  <si>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</si>
  <si>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</si>
  <si>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</si>
  <si>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</si>
  <si>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</si>
  <si>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</si>
  <si>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</si>
  <si>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</si>
  <si>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</si>
  <si>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</si>
  <si>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</si>
  <si>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</si>
  <si>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</si>
  <si>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</si>
  <si>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</si>
  <si>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</si>
  <si>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</si>
  <si>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</si>
  <si>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</si>
  <si>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</si>
  <si>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</si>
  <si>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</si>
  <si>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</si>
  <si>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</si>
  <si>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</si>
  <si>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</si>
  <si>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</si>
  <si>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</si>
  <si>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</si>
  <si>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</si>
  <si>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</si>
  <si>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</si>
  <si>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</si>
  <si>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</si>
  <si>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</si>
  <si>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</si>
  <si>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</si>
  <si>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</si>
  <si>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</si>
  <si>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</si>
  <si>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</si>
  <si>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</si>
  <si>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</si>
  <si>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</si>
  <si>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</si>
  <si>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</si>
  <si>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</si>
  <si>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</si>
  <si>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</si>
  <si>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</si>
  <si>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</si>
  <si>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</si>
  <si>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</si>
  <si>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</si>
  <si>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</si>
  <si>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</si>
  <si>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</si>
  <si>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</si>
  <si>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</si>
  <si>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</si>
  <si>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</si>
  <si>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</si>
  <si>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</si>
  <si>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</si>
  <si>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</si>
  <si>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</si>
  <si>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</si>
  <si>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</si>
  <si>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</si>
  <si>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</si>
  <si>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</si>
  <si>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</si>
  <si>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</si>
  <si>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</si>
  <si>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</si>
  <si>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</si>
  <si>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</si>
  <si>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</si>
  <si>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</si>
  <si>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</si>
  <si>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</si>
  <si>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</si>
  <si>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</si>
  <si>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</si>
  <si>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</si>
  <si>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</si>
  <si>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</si>
  <si>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</si>
  <si>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</si>
  <si>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</si>
  <si>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</si>
  <si>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</si>
  <si>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</si>
  <si>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</si>
  <si>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</si>
  <si>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</si>
  <si>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</si>
  <si>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</si>
  <si>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</si>
  <si>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</si>
  <si>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</si>
  <si>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</si>
  <si>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</si>
  <si>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</si>
  <si>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</si>
  <si>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</si>
  <si>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</si>
  <si>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</si>
  <si>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</si>
  <si>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</si>
  <si>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</si>
  <si>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</si>
  <si>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</si>
  <si>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</si>
  <si>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</si>
  <si>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</si>
  <si>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</si>
  <si>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</si>
  <si>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</si>
  <si>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</si>
  <si>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</si>
  <si>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</si>
  <si>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</si>
  <si>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</si>
  <si>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</si>
  <si>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</si>
  <si>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</si>
  <si>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</si>
  <si>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</si>
  <si>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</si>
  <si>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</si>
  <si>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</si>
  <si>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</si>
  <si>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</si>
  <si>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</si>
  <si>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</si>
  <si>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</si>
  <si>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</si>
  <si>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</si>
  <si>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</si>
  <si>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</si>
  <si>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</si>
  <si>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</si>
  <si>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</si>
  <si>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</si>
  <si>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</si>
  <si>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</si>
  <si>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</si>
  <si>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</si>
  <si>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</si>
  <si>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</si>
  <si>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</si>
  <si>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</si>
  <si>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</si>
  <si>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</si>
  <si>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</si>
  <si>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</si>
  <si>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</si>
  <si>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</si>
  <si>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</si>
  <si>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</si>
  <si>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</si>
  <si>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</si>
  <si>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</si>
  <si>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</si>
  <si>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</si>
  <si>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</si>
  <si>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</si>
  <si>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</si>
  <si>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</si>
  <si>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</si>
  <si>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</si>
  <si>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</si>
  <si>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</si>
  <si>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</si>
  <si>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</si>
  <si>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</si>
  <si>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</si>
  <si>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</si>
  <si>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</si>
  <si>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</si>
  <si>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</si>
  <si>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</si>
  <si>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</si>
  <si>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</si>
  <si>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</si>
  <si>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</si>
  <si>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</si>
  <si>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</si>
  <si>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</si>
  <si>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</si>
  <si>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</si>
  <si>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</si>
  <si>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</si>
  <si>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</si>
  <si>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</si>
  <si>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</si>
  <si>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</si>
  <si>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</si>
  <si>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</si>
  <si>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</si>
  <si>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</si>
  <si>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</si>
  <si>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</si>
  <si>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</si>
  <si>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</si>
  <si>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</si>
  <si>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</si>
  <si>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</si>
  <si>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</si>
  <si>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</si>
  <si>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</si>
  <si>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</si>
  <si>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</si>
  <si>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</si>
  <si>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</si>
  <si>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</si>
  <si>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</si>
  <si>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</si>
  <si>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</si>
  <si>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</si>
  <si>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</si>
  <si>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</si>
  <si>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</si>
  <si>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</si>
  <si>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</si>
  <si>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</si>
  <si>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</si>
  <si>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</si>
  <si>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</si>
  <si>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</si>
  <si>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</si>
  <si>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</si>
  <si>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</si>
  <si>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</si>
  <si>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</si>
  <si>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</si>
  <si>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</si>
  <si>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</si>
  <si>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</si>
  <si>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</si>
  <si>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</si>
  <si>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</si>
  <si>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</si>
  <si>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</si>
  <si>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</si>
  <si>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</si>
  <si>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</si>
  <si>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</si>
  <si>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</si>
  <si>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</si>
  <si>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</si>
  <si>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</si>
  <si>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</si>
  <si>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</si>
  <si>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</si>
  <si>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</si>
  <si>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</si>
  <si>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</si>
  <si>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</si>
  <si>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</si>
  <si>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</si>
  <si>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</si>
  <si>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</si>
  <si>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</si>
  <si>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</si>
  <si>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</si>
  <si>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</si>
  <si>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</si>
  <si>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</si>
  <si>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</si>
  <si>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</si>
  <si>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</si>
  <si>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</si>
  <si>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</si>
  <si>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</si>
  <si>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</si>
  <si>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</si>
  <si>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</si>
  <si>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</si>
  <si>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</si>
  <si>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</si>
  <si>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</si>
  <si>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</si>
  <si>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</si>
  <si>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</si>
  <si>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</si>
  <si>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</si>
  <si>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</si>
  <si>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</si>
  <si>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</si>
  <si>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</si>
  <si>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</si>
  <si>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</si>
  <si>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</si>
  <si>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</si>
  <si>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</si>
  <si>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</si>
  <si>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</si>
  <si>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</si>
  <si>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</si>
  <si>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</si>
  <si>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</si>
  <si>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</si>
  <si>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</si>
  <si>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</si>
  <si>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</si>
  <si>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</si>
  <si>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</si>
  <si>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</si>
  <si>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</si>
  <si>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</si>
  <si>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</si>
  <si>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</si>
  <si>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</si>
  <si>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</si>
  <si>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</si>
  <si>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</si>
  <si>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</si>
  <si>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</si>
  <si>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</si>
  <si>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</si>
  <si>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</si>
  <si>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</si>
  <si>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</si>
  <si>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</si>
  <si>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</si>
  <si>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</si>
  <si>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</si>
  <si>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</si>
  <si>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</si>
  <si>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</si>
  <si>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</si>
  <si>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</si>
  <si>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</si>
  <si>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</si>
  <si>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</si>
  <si>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</si>
  <si>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</si>
  <si>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</si>
  <si>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</si>
  <si>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</si>
  <si>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</si>
  <si>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</si>
  <si>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</si>
  <si>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</si>
  <si>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</si>
  <si>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</si>
  <si>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</si>
  <si>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</si>
  <si>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</si>
  <si>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</si>
  <si>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</si>
  <si>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</si>
  <si>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</si>
  <si>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</si>
  <si>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</si>
  <si>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</si>
  <si>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</si>
  <si>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</si>
  <si>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</si>
  <si>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</si>
  <si>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</si>
  <si>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</si>
  <si>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</si>
  <si>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</si>
  <si>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</si>
  <si>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</si>
  <si>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</si>
  <si>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</si>
  <si>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</si>
  <si>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</si>
  <si>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</si>
  <si>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</si>
  <si>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</si>
  <si>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</si>
  <si>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</si>
  <si>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</si>
  <si>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</si>
  <si>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</si>
  <si>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</si>
  <si>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</si>
  <si>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</si>
  <si>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</si>
  <si>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</si>
  <si>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</si>
  <si>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</si>
  <si>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</si>
  <si>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</si>
  <si>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</si>
  <si>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</si>
  <si>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</si>
  <si>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</si>
  <si>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</si>
  <si>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</si>
  <si>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</si>
  <si>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</si>
  <si>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</si>
  <si>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</si>
  <si>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</si>
  <si>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</si>
  <si>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</si>
  <si>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</si>
  <si>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</si>
  <si>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</si>
  <si>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</si>
  <si>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</si>
  <si>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</si>
  <si>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</si>
  <si>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</si>
  <si>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</si>
  <si>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</si>
  <si>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</si>
  <si>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</si>
  <si>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</si>
  <si>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</si>
  <si>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</si>
  <si>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</si>
  <si>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</si>
  <si>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</si>
  <si>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</si>
  <si>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</si>
  <si>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</si>
  <si>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</si>
  <si>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</si>
  <si>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</si>
  <si>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</si>
  <si>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</si>
  <si>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</si>
  <si>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</si>
  <si>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</si>
  <si>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</si>
  <si>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</si>
  <si>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</si>
  <si>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</si>
  <si>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</si>
  <si>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</si>
  <si>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</si>
  <si>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</si>
  <si>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</si>
  <si>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</si>
  <si>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</si>
  <si>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</si>
  <si>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</si>
  <si>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</si>
  <si>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</si>
  <si>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</si>
  <si>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</si>
  <si>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</si>
  <si>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</si>
  <si>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</si>
  <si>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</si>
  <si>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</si>
  <si>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</si>
  <si>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</si>
  <si>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</si>
  <si>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</si>
  <si>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</si>
  <si>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</si>
  <si>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</si>
  <si>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</si>
  <si>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</si>
  <si>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</si>
  <si>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</si>
  <si>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</si>
  <si>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</si>
  <si>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</si>
  <si>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</si>
  <si>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</si>
  <si>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</si>
  <si>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</si>
  <si>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</si>
  <si>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</si>
  <si>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</si>
  <si>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</si>
  <si>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</si>
  <si>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</si>
  <si>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</si>
  <si>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</si>
  <si>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</si>
  <si>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</si>
  <si>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</si>
  <si>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</si>
  <si>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</si>
  <si>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</si>
  <si>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</si>
  <si>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</si>
  <si>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</si>
  <si>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</si>
  <si>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</si>
  <si>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</si>
  <si>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</si>
  <si>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</si>
  <si>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</si>
  <si>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</si>
  <si>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</si>
  <si>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</si>
  <si>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</si>
  <si>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</si>
  <si>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</si>
  <si>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</si>
  <si>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</si>
  <si>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</si>
  <si>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</si>
  <si>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</si>
  <si>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</si>
  <si>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</si>
  <si>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</si>
  <si>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</si>
  <si>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</si>
  <si>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</si>
  <si>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</si>
  <si>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</si>
  <si>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</si>
  <si>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</si>
  <si>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</si>
  <si>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</si>
  <si>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</si>
  <si>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</si>
  <si>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</si>
  <si>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</si>
  <si>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</si>
  <si>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</si>
  <si>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</si>
  <si>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</si>
  <si>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</si>
  <si>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</si>
  <si>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</si>
  <si>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</si>
  <si>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</si>
  <si>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</si>
  <si>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</si>
  <si>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</si>
  <si>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</si>
  <si>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</si>
  <si>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</si>
  <si>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</si>
  <si>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</si>
  <si>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</si>
  <si>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</si>
  <si>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</si>
  <si>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</si>
  <si>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</si>
  <si>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</si>
  <si>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</si>
  <si>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</si>
  <si>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</si>
  <si>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</si>
  <si>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</si>
  <si>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</si>
  <si>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</si>
  <si>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</si>
  <si>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</si>
  <si>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</si>
  <si>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</si>
  <si>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</si>
  <si>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</si>
  <si>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</si>
  <si>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</si>
  <si>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</si>
  <si>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</si>
  <si>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</si>
  <si>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</si>
  <si>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</si>
  <si>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</si>
  <si>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</si>
  <si>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</si>
  <si>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</si>
  <si>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</si>
  <si>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</si>
  <si>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</si>
  <si>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</si>
  <si>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</si>
  <si>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</si>
  <si>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</si>
  <si>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</si>
  <si>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</si>
  <si>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</si>
  <si>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</si>
  <si>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</si>
  <si>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</si>
  <si>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</si>
  <si>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</si>
  <si>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</si>
  <si>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</si>
  <si>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</si>
  <si>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</si>
  <si>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</si>
  <si>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</si>
  <si>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</si>
  <si>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</si>
  <si>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</si>
  <si>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</si>
  <si>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</si>
  <si>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</si>
  <si>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</si>
  <si>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</si>
  <si>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</si>
  <si>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</si>
  <si>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</si>
  <si>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</si>
  <si>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</si>
  <si>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</si>
  <si>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</si>
  <si>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</si>
  <si>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</si>
  <si>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</si>
  <si>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</si>
  <si>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</si>
  <si>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</si>
  <si>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</si>
  <si>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</si>
  <si>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</si>
  <si>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</si>
  <si>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</si>
  <si>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</si>
  <si>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</si>
  <si>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</si>
  <si>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</si>
  <si>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</si>
  <si>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</si>
  <si>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</si>
  <si>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</si>
  <si>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</si>
  <si>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</si>
  <si>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</si>
  <si>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</si>
  <si>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</si>
  <si>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</si>
  <si>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</si>
  <si>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</si>
  <si>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</si>
  <si>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</si>
  <si>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</si>
  <si>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</si>
  <si>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</si>
  <si>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</si>
  <si>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</si>
  <si>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</si>
  <si>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</si>
  <si>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</si>
  <si>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</si>
  <si>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</si>
  <si>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</si>
  <si>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</si>
  <si>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</si>
  <si>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</si>
  <si>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</si>
  <si>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</si>
  <si>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</si>
  <si>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</si>
  <si>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</si>
  <si>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</si>
  <si>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</si>
  <si>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</si>
  <si>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</si>
  <si>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</si>
  <si>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</si>
  <si>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</si>
  <si>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</si>
  <si>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</si>
  <si>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</si>
  <si>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</si>
  <si>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</si>
  <si>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</si>
  <si>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</si>
  <si>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</si>
  <si>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</si>
  <si>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</si>
  <si>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</si>
  <si>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</si>
  <si>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</si>
  <si>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</si>
  <si>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</si>
  <si>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</si>
  <si>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</si>
  <si>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</si>
  <si>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</si>
  <si>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</si>
  <si>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</si>
  <si>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</si>
  <si>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</si>
  <si>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</si>
  <si>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</si>
  <si>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</si>
  <si>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</si>
  <si>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</si>
  <si>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</si>
  <si>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</si>
  <si>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</si>
  <si>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</si>
  <si>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</si>
  <si>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</si>
  <si>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</si>
  <si>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</si>
  <si>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</si>
  <si>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</si>
  <si>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</si>
  <si>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</si>
  <si>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</si>
  <si>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</si>
  <si>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</si>
  <si>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</si>
  <si>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</si>
  <si>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</si>
  <si>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</si>
  <si>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</si>
  <si>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</si>
  <si>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</si>
  <si>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</si>
  <si>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</si>
  <si>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</si>
  <si>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</si>
  <si>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</si>
  <si>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</si>
  <si>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</si>
  <si>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</si>
  <si>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</si>
  <si>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</si>
  <si>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</si>
  <si>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</si>
  <si>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</si>
  <si>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</si>
  <si>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</si>
  <si>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</si>
  <si>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</si>
  <si>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</si>
  <si>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</si>
  <si>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</si>
  <si>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</si>
  <si>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</si>
  <si>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</si>
  <si>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</si>
  <si>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</si>
  <si>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</si>
  <si>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</si>
  <si>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</si>
  <si>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</si>
  <si>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</si>
  <si>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</si>
  <si>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</si>
  <si>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</si>
  <si>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</si>
  <si>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</si>
  <si>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</si>
  <si>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</si>
  <si>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</si>
  <si>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</si>
  <si>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</si>
  <si>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</si>
  <si>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</si>
  <si>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</si>
  <si>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</si>
  <si>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</si>
  <si>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</si>
  <si>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</si>
  <si>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</si>
  <si>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</si>
  <si>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</si>
  <si>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</si>
  <si>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</si>
  <si>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</si>
  <si>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</si>
  <si>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</si>
  <si>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</si>
  <si>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</si>
  <si>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</si>
  <si>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</si>
  <si>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</si>
  <si>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</si>
  <si>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</si>
  <si>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</si>
  <si>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</si>
  <si>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</si>
  <si>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</si>
  <si>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</si>
  <si>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</si>
  <si>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</si>
  <si>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</si>
  <si>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</si>
  <si>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</si>
  <si>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</si>
  <si>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</si>
  <si>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</si>
  <si>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</si>
  <si>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</si>
  <si>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</si>
  <si>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</si>
  <si>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</si>
  <si>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</si>
  <si>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</si>
  <si>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</si>
  <si>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</si>
  <si>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</si>
  <si>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</si>
  <si>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</si>
  <si>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</si>
  <si>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</si>
  <si>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</si>
  <si>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</si>
  <si>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</si>
  <si>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</si>
  <si>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</si>
  <si>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</si>
  <si>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</si>
  <si>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</si>
  <si>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</si>
  <si>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</si>
  <si>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</si>
  <si>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</si>
  <si>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</si>
  <si>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</si>
  <si>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</si>
  <si>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</si>
  <si>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</si>
  <si>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</si>
  <si>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</si>
  <si>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</si>
  <si>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</si>
  <si>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</si>
  <si>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</si>
  <si>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</si>
  <si>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</si>
  <si>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</si>
  <si>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</si>
  <si>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</si>
  <si>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</si>
  <si>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</si>
  <si>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</si>
  <si>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</si>
  <si>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</si>
  <si>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</si>
  <si>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</si>
  <si>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</si>
  <si>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</si>
  <si>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</si>
  <si>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</si>
  <si>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</si>
  <si>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</si>
  <si>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</si>
  <si>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</si>
  <si>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</si>
  <si>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</si>
  <si>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</si>
  <si>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</si>
  <si>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</si>
  <si>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</si>
  <si>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</si>
  <si>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</si>
  <si>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</si>
  <si>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</si>
  <si>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</si>
  <si>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</si>
  <si>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</si>
  <si>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</si>
  <si>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</si>
  <si>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</si>
  <si>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</si>
  <si>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</si>
  <si>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</si>
  <si>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</si>
  <si>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</si>
  <si>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</si>
  <si>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</si>
  <si>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</si>
  <si>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</si>
  <si>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</si>
  <si>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</si>
  <si>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</si>
  <si>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</si>
  <si>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</si>
  <si>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</si>
  <si>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</si>
  <si>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</si>
  <si>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</si>
  <si>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</si>
  <si>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</si>
  <si>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</si>
  <si>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</si>
  <si>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</si>
  <si>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</si>
  <si>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</si>
  <si>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</si>
  <si>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</si>
  <si>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</si>
  <si>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</si>
  <si>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</si>
  <si>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</si>
  <si>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</si>
  <si>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</si>
  <si>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</si>
  <si>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</si>
  <si>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</si>
  <si>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</si>
  <si>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</si>
  <si>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</si>
  <si>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</si>
  <si>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</si>
  <si>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</si>
  <si>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</si>
  <si>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</si>
  <si>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</si>
  <si>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</si>
  <si>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</si>
  <si>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</si>
  <si>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</si>
  <si>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</si>
  <si>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</si>
  <si>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</si>
  <si>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</si>
  <si>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</si>
  <si>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</si>
  <si>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</si>
  <si>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</si>
  <si>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</si>
  <si>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</si>
  <si>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</si>
  <si>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</si>
  <si>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</si>
  <si>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</si>
  <si>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</si>
  <si>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</si>
  <si>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</si>
  <si>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</si>
  <si>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</si>
  <si>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</si>
  <si>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</si>
  <si>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</si>
  <si>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</si>
  <si>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</si>
  <si>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</si>
  <si>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</si>
  <si>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</si>
  <si>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</si>
  <si>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</si>
  <si>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</si>
  <si>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</si>
  <si>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</si>
  <si>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</si>
  <si>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</si>
  <si>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</si>
  <si>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</si>
  <si>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</si>
  <si>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</si>
  <si>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</si>
  <si>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</si>
  <si>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</si>
  <si>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</si>
  <si>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</si>
  <si>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</si>
  <si>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</si>
  <si>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</si>
  <si>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</si>
  <si>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</si>
  <si>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</si>
  <si>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</si>
  <si>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</si>
  <si>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</si>
  <si>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</si>
  <si>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</si>
  <si>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</si>
  <si>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</si>
  <si>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</si>
  <si>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</si>
  <si>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</si>
  <si>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</si>
  <si>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</si>
  <si>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</si>
  <si>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</si>
  <si>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</si>
  <si>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</si>
  <si>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</si>
  <si>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</si>
  <si>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</si>
  <si>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</si>
  <si>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</si>
  <si>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</si>
  <si>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</si>
  <si>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</si>
  <si>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</si>
  <si>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</si>
  <si>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</si>
  <si>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</si>
  <si>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</si>
  <si>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</si>
  <si>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</si>
  <si>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</si>
  <si>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</si>
  <si>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</si>
  <si>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</si>
  <si>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</si>
  <si>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</si>
  <si>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</si>
  <si>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</si>
  <si>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</si>
  <si>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</si>
  <si>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</si>
  <si>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</si>
  <si>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</si>
  <si>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</si>
  <si>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</si>
  <si>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</si>
  <si>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</si>
  <si>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</si>
  <si>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</si>
  <si>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</si>
  <si>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</si>
  <si>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</si>
  <si>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</si>
  <si>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</si>
  <si>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</si>
  <si>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</si>
  <si>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</si>
  <si>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</si>
  <si>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</si>
  <si>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</si>
  <si>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</si>
  <si>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</si>
  <si>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</si>
  <si>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</si>
  <si>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</si>
  <si>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</si>
  <si>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</si>
  <si>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</si>
  <si>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</si>
  <si>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</si>
  <si>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</si>
  <si>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</si>
  <si>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</si>
  <si>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</si>
  <si>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</si>
  <si>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</si>
  <si>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</si>
  <si>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</si>
  <si>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</si>
  <si>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</si>
  <si>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</si>
  <si>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</si>
  <si>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</si>
  <si>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</si>
  <si>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</si>
  <si>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</si>
  <si>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</si>
  <si>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</si>
  <si>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</si>
  <si>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</si>
  <si>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</si>
  <si>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</si>
  <si>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</si>
  <si>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</si>
  <si>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</si>
  <si>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</si>
  <si>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</si>
  <si>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</si>
  <si>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</si>
  <si>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</si>
  <si>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</si>
  <si>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</si>
  <si>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</si>
  <si>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</si>
  <si>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</si>
  <si>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</si>
  <si>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</si>
  <si>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</si>
  <si>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</si>
  <si>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</si>
  <si>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</si>
  <si>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</si>
  <si>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</si>
  <si>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</si>
  <si>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</si>
  <si>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</si>
  <si>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</si>
  <si>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</si>
  <si>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</si>
  <si>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</si>
  <si>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</si>
  <si>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</si>
  <si>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</si>
  <si>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</si>
  <si>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</si>
  <si>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</si>
  <si>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</si>
  <si>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</si>
  <si>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</si>
  <si>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</si>
  <si>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</si>
  <si>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</si>
  <si>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</si>
  <si>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</si>
  <si>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</si>
  <si>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</si>
  <si>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</si>
  <si>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</si>
  <si>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</si>
  <si>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</si>
  <si>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</si>
  <si>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</si>
  <si>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</si>
  <si>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</si>
  <si>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</si>
  <si>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</si>
  <si>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</si>
  <si>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</si>
  <si>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</si>
  <si>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</si>
  <si>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</si>
  <si>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</si>
  <si>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</si>
  <si>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</si>
  <si>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</si>
  <si>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</si>
  <si>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</si>
  <si>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</si>
  <si>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</si>
  <si>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</si>
  <si>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</si>
  <si>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</si>
  <si>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</si>
  <si>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</si>
  <si>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</si>
  <si>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</si>
  <si>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</si>
  <si>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</si>
  <si>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</si>
  <si>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</si>
  <si>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</si>
  <si>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</si>
  <si>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</si>
  <si>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</si>
  <si>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</si>
  <si>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</si>
  <si>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</si>
  <si>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</si>
  <si>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</si>
  <si>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</si>
  <si>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</si>
  <si>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</si>
  <si>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</si>
  <si>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</si>
  <si>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</si>
  <si>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</si>
  <si>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</si>
  <si>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</si>
  <si>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</si>
  <si>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</si>
  <si>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</si>
  <si>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</si>
  <si>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</si>
  <si>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</si>
  <si>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</si>
  <si>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</si>
  <si>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</si>
  <si>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</si>
  <si>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</si>
  <si>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</si>
  <si>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</si>
  <si>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</si>
  <si>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</si>
  <si>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</si>
  <si>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</si>
  <si>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</si>
  <si>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</si>
  <si>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</si>
  <si>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</si>
  <si>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</si>
  <si>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</si>
  <si>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</si>
  <si>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</si>
  <si>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</si>
  <si>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</si>
  <si>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</si>
  <si>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</si>
  <si>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</si>
  <si>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</si>
  <si>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</si>
  <si>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</si>
  <si>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</si>
  <si>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</si>
  <si>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</si>
  <si>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</si>
  <si>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</si>
  <si>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</si>
  <si>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</si>
  <si>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</si>
  <si>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</si>
  <si>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</si>
  <si>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</si>
  <si>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</si>
  <si>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</si>
  <si>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</si>
  <si>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</si>
  <si>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</si>
  <si>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</si>
  <si>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</si>
  <si>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</si>
  <si>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</si>
  <si>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</si>
  <si>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</si>
  <si>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</si>
  <si>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</si>
  <si>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</si>
  <si>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</si>
  <si>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</si>
  <si>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</si>
  <si>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</si>
  <si>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</si>
  <si>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</si>
  <si>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</si>
  <si>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</si>
  <si>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</si>
  <si>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</si>
  <si>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</si>
  <si>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</si>
  <si>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</si>
  <si>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</si>
  <si>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</si>
  <si>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</si>
  <si>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</si>
  <si>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</si>
  <si>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</si>
  <si>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</si>
  <si>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</si>
  <si>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</si>
  <si>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</si>
  <si>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</si>
  <si>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</si>
  <si>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</si>
  <si>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</si>
  <si>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</si>
  <si>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</si>
  <si>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</si>
  <si>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</si>
  <si>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</si>
  <si>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</si>
  <si>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</si>
  <si>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</si>
  <si>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</si>
  <si>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</si>
  <si>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</si>
  <si>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</si>
  <si>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</si>
  <si>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</si>
  <si>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</si>
  <si>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</si>
  <si>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</si>
  <si>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</si>
  <si>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</si>
  <si>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</si>
  <si>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</si>
  <si>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</si>
  <si>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</si>
  <si>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</si>
  <si>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</si>
  <si>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</si>
  <si>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</si>
  <si>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</si>
  <si>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</si>
  <si>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</si>
  <si>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</si>
  <si>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</si>
  <si>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</si>
  <si>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</si>
  <si>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</si>
  <si>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</si>
  <si>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</si>
  <si>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</si>
  <si>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</si>
  <si>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</si>
  <si>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</si>
  <si>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</si>
  <si>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</si>
  <si>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</si>
  <si>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</si>
  <si>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</si>
  <si>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</si>
  <si>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</si>
  <si>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</si>
  <si>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</si>
  <si>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</si>
  <si>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</si>
  <si>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</si>
  <si>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</si>
  <si>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</si>
  <si>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</si>
  <si>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</si>
  <si>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</si>
  <si>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</si>
  <si>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</si>
  <si>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</si>
  <si>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</si>
  <si>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</si>
  <si>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</si>
  <si>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</si>
  <si>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</si>
  <si>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</si>
  <si>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</si>
  <si>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</si>
  <si>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</si>
  <si>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</si>
  <si>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</si>
  <si>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</si>
  <si>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</si>
  <si>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</si>
  <si>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</si>
  <si>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</si>
  <si>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</si>
  <si>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</si>
  <si>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</si>
  <si>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</si>
  <si>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</si>
  <si>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</si>
  <si>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</si>
  <si>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</si>
  <si>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</si>
  <si>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</si>
  <si>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</si>
  <si>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</si>
  <si>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</si>
  <si>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</si>
  <si>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</si>
  <si>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</si>
  <si>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</si>
  <si>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</si>
  <si>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</si>
  <si>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</si>
  <si>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</si>
  <si>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</si>
  <si>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</si>
  <si>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</si>
  <si>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</si>
  <si>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</si>
  <si>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</si>
  <si>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</si>
  <si>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</si>
  <si>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</si>
  <si>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</si>
  <si>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</si>
  <si>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</si>
  <si>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</si>
  <si>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</si>
  <si>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</si>
  <si>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</si>
  <si>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</si>
  <si>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</si>
  <si>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</si>
  <si>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</si>
  <si>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</si>
  <si>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</si>
  <si>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</si>
  <si>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</si>
  <si>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</si>
  <si>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</si>
  <si>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</si>
  <si>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</si>
  <si>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</si>
  <si>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</si>
  <si>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</si>
  <si>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</si>
  <si>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</si>
  <si>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</si>
  <si>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</si>
  <si>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</si>
  <si>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</si>
  <si>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</si>
  <si>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</si>
  <si>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</si>
  <si>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</si>
  <si>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</si>
  <si>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</si>
  <si>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</si>
  <si>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</si>
  <si>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</si>
  <si>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</si>
  <si>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</si>
  <si>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</si>
  <si>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</si>
  <si>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</si>
  <si>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</si>
  <si>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</si>
  <si>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</si>
  <si>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</si>
  <si>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</si>
  <si>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</si>
  <si>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</si>
  <si>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</si>
  <si>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</si>
  <si>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</si>
  <si>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</si>
  <si>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</si>
  <si>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</si>
  <si>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</si>
  <si>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</si>
  <si>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</si>
  <si>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</si>
  <si>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</si>
  <si>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</si>
  <si>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</si>
  <si>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</si>
  <si>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</si>
  <si>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</si>
  <si>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</si>
  <si>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</si>
  <si>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</si>
  <si>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</si>
  <si>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</si>
  <si>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</si>
  <si>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</si>
  <si>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</si>
  <si>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</si>
  <si>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</si>
  <si>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</si>
  <si>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</si>
  <si>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</si>
  <si>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</si>
  <si>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</si>
  <si>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</si>
  <si>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</si>
  <si>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</si>
  <si>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</si>
  <si>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</si>
  <si>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</si>
  <si>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</si>
  <si>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</si>
  <si>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</si>
  <si>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</si>
  <si>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</si>
  <si>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</si>
  <si>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</si>
  <si>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</si>
  <si>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</si>
  <si>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</si>
  <si>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</si>
  <si>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</si>
  <si>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</si>
  <si>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</si>
  <si>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</si>
  <si>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</si>
  <si>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</si>
  <si>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</si>
  <si>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</si>
  <si>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</si>
  <si>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</si>
  <si>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</si>
  <si>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</si>
  <si>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</si>
  <si>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</si>
  <si>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</si>
  <si>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</si>
  <si>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</si>
  <si>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</si>
  <si>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</si>
  <si>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</si>
  <si>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</si>
  <si>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</si>
  <si>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</si>
  <si>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</si>
  <si>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</si>
  <si>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</si>
  <si>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</si>
  <si>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</si>
  <si>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</si>
  <si>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</si>
  <si>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</si>
  <si>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</si>
  <si>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</si>
  <si>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</si>
  <si>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</si>
  <si>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</si>
  <si>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</si>
  <si>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</si>
  <si>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</si>
  <si>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</si>
  <si>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</si>
  <si>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</si>
  <si>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</si>
  <si>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</si>
  <si>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</si>
  <si>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</si>
  <si>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</si>
  <si>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</si>
  <si>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</si>
  <si>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</si>
  <si>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</si>
  <si>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</si>
  <si>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</si>
  <si>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</si>
  <si>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</si>
  <si>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</si>
  <si>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</si>
  <si>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</si>
  <si>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</si>
  <si>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</si>
  <si>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</si>
  <si>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</si>
  <si>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</si>
  <si>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</si>
  <si>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</si>
  <si>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</si>
  <si>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</si>
  <si>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</si>
  <si>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</si>
  <si>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</si>
  <si>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</si>
  <si>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</si>
  <si>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</si>
  <si>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</si>
  <si>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</si>
  <si>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</si>
  <si>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</si>
  <si>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</si>
  <si>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</si>
  <si>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</si>
  <si>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</si>
  <si>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</si>
  <si>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</si>
  <si>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</si>
  <si>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</si>
  <si>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</si>
  <si>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</si>
  <si>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</si>
  <si>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</si>
  <si>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</si>
  <si>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</si>
  <si>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</si>
  <si>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</si>
  <si>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</si>
  <si>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</si>
  <si>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</si>
  <si>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</si>
  <si>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</si>
  <si>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</si>
  <si>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</si>
  <si>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</si>
  <si>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</si>
  <si>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</si>
  <si>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</si>
  <si>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</si>
  <si>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</si>
  <si>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</si>
  <si>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</si>
  <si>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</si>
  <si>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</si>
  <si>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</si>
  <si>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</si>
  <si>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</si>
  <si>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</si>
  <si>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</si>
  <si>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</si>
  <si>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</si>
  <si>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</si>
  <si>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</si>
  <si>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</si>
  <si>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</si>
  <si>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</si>
  <si>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</si>
  <si>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</si>
  <si>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</si>
  <si>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</si>
  <si>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</si>
  <si>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</si>
  <si>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</si>
  <si>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</si>
  <si>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</si>
  <si>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</si>
  <si>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</si>
  <si>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</si>
  <si>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</si>
  <si>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</si>
  <si>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</si>
  <si>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</si>
  <si>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</si>
  <si>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</si>
  <si>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</si>
  <si>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</si>
  <si>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</si>
  <si>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</si>
  <si>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</si>
  <si>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</si>
  <si>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</si>
  <si>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</si>
  <si>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</si>
  <si>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</si>
  <si>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</si>
  <si>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</si>
  <si>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</si>
  <si>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</si>
  <si>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</si>
  <si>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</si>
  <si>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</si>
  <si>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</si>
  <si>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</si>
  <si>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</si>
  <si>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</si>
  <si>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</si>
  <si>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</si>
  <si>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</si>
  <si>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</si>
  <si>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</si>
  <si>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</si>
  <si>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</si>
  <si>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</si>
  <si>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</si>
  <si>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</si>
  <si>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</si>
  <si>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</si>
  <si>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</si>
  <si>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</si>
  <si>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</si>
  <si>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</si>
  <si>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</si>
  <si>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</si>
  <si>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</si>
  <si>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</si>
  <si>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</si>
  <si>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</si>
  <si>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</si>
  <si>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</si>
  <si>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</si>
  <si>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</si>
  <si>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</si>
  <si>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</si>
  <si>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</si>
  <si>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</si>
  <si>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</si>
  <si>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</si>
  <si>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</si>
  <si>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</si>
  <si>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</si>
  <si>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</si>
  <si>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</si>
  <si>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</si>
  <si>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</si>
  <si>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</si>
  <si>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</si>
  <si>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</si>
  <si>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</si>
  <si>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</si>
  <si>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</si>
  <si>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</si>
  <si>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</si>
  <si>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</si>
  <si>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</si>
  <si>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</si>
  <si>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</si>
  <si>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</si>
  <si>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</si>
  <si>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</si>
  <si>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</si>
  <si>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</si>
  <si>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</si>
  <si>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</si>
  <si>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</si>
  <si>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</si>
  <si>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</si>
  <si>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</si>
  <si>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</si>
  <si>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</si>
  <si>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</si>
  <si>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</si>
  <si>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</si>
  <si>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</si>
  <si>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</si>
  <si>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</si>
  <si>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</si>
  <si>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</si>
  <si>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</si>
  <si>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</si>
  <si>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</si>
  <si>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</si>
  <si>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</si>
  <si>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</si>
  <si>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</si>
  <si>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</si>
  <si>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</si>
  <si>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</si>
  <si>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</si>
  <si>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</si>
  <si>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</si>
  <si>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</si>
  <si>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</si>
  <si>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</si>
  <si>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</si>
  <si>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</si>
  <si>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</si>
  <si>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</si>
  <si>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</si>
  <si>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</si>
  <si>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</si>
  <si>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</si>
  <si>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</si>
  <si>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</si>
  <si>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</si>
  <si>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</si>
  <si>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</si>
  <si>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</si>
  <si>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</si>
  <si>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</si>
  <si>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</si>
  <si>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</si>
  <si>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</si>
  <si>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</si>
  <si>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</si>
  <si>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</si>
  <si>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</si>
  <si>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</si>
  <si>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</si>
  <si>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</si>
  <si>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</si>
  <si>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</si>
  <si>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</si>
  <si>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</si>
  <si>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</si>
  <si>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</si>
  <si>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</si>
  <si>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</si>
  <si>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</si>
  <si>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</si>
  <si>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</si>
  <si>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</si>
  <si>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</si>
  <si>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</si>
  <si>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</si>
  <si>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</si>
  <si>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</si>
  <si>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</si>
  <si>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</si>
  <si>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</si>
  <si>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</si>
  <si>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</si>
  <si>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</si>
  <si>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</si>
  <si>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</si>
  <si>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</si>
  <si>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</si>
  <si>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</si>
  <si>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</si>
  <si>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</si>
  <si>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</si>
  <si>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</si>
  <si>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</si>
  <si>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</si>
  <si>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</si>
  <si>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</si>
  <si>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</si>
  <si>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</si>
  <si>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</si>
  <si>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</si>
  <si>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</si>
  <si>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</si>
  <si>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</si>
  <si>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</si>
  <si>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</si>
  <si>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</si>
  <si>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</si>
  <si>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</si>
  <si>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</si>
  <si>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</si>
  <si>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</si>
  <si>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</si>
  <si>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</si>
  <si>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</si>
  <si>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</si>
  <si>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</si>
  <si>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</si>
  <si>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</si>
  <si>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</si>
  <si>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</si>
  <si>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</si>
  <si>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</si>
  <si>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</si>
  <si>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</si>
  <si>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</si>
  <si>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</si>
  <si>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</si>
  <si>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</si>
  <si>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</si>
  <si>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</si>
  <si>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</si>
  <si>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</si>
  <si>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</si>
  <si>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</si>
  <si>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</si>
  <si>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</si>
  <si>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</si>
  <si>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</si>
  <si>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</si>
  <si>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</si>
  <si>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</si>
  <si>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</si>
  <si>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</si>
  <si>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</si>
  <si>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</si>
  <si>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</si>
  <si>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</si>
  <si>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</si>
  <si>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</si>
  <si>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</si>
  <si>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</si>
  <si>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</si>
  <si>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</si>
  <si>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</si>
  <si>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</si>
  <si>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</si>
  <si>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</si>
  <si>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</si>
  <si>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</si>
  <si>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</si>
  <si>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</si>
  <si>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</si>
  <si>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</si>
  <si>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</si>
  <si>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</si>
  <si>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</si>
  <si>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</si>
  <si>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</si>
  <si>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</si>
  <si>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</si>
  <si>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</si>
  <si>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</si>
  <si>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</si>
  <si>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</si>
  <si>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</si>
  <si>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</si>
  <si>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</si>
  <si>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</si>
  <si>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</si>
  <si>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</si>
  <si>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</si>
  <si>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</si>
  <si>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</si>
  <si>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</si>
  <si>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</si>
  <si>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</si>
  <si>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</si>
  <si>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</si>
  <si>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</si>
  <si>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</si>
  <si>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</si>
  <si>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</si>
  <si>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</si>
  <si>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</si>
  <si>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</si>
  <si>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</si>
  <si>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</si>
  <si>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</si>
  <si>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</si>
  <si>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</si>
  <si>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</si>
  <si>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</si>
  <si>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</si>
  <si>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</si>
  <si>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</si>
  <si>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</si>
  <si>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</si>
  <si>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</si>
  <si>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</si>
  <si>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</si>
  <si>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</si>
  <si>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</si>
  <si>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</si>
  <si>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</si>
  <si>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</si>
  <si>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</si>
  <si>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</si>
  <si>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</si>
  <si>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</si>
  <si>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</si>
  <si>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</si>
  <si>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</si>
  <si>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</si>
  <si>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</si>
  <si>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</si>
  <si>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</si>
  <si>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</si>
  <si>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</si>
  <si>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</si>
  <si>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</si>
  <si>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</si>
  <si>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</si>
  <si>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</si>
  <si>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</si>
  <si>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</si>
  <si>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</si>
  <si>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</si>
  <si>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</si>
  <si>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</si>
  <si>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</si>
  <si>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</si>
  <si>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</si>
  <si>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</si>
  <si>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</si>
  <si>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</si>
  <si>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</si>
  <si>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</si>
  <si>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</si>
  <si>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</si>
  <si>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</si>
  <si>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</si>
  <si>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</si>
  <si>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</si>
  <si>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</si>
  <si>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</si>
  <si>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</si>
  <si>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</si>
  <si>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</si>
  <si>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</si>
  <si>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</si>
  <si>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</si>
  <si>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</si>
  <si>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</si>
  <si>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</si>
  <si>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</si>
  <si>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</si>
  <si>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</si>
  <si>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</si>
  <si>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</si>
  <si>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</si>
  <si>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</si>
  <si>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</si>
  <si>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</si>
  <si>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</si>
  <si>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</si>
  <si>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</si>
  <si>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</si>
  <si>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</si>
  <si>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</si>
  <si>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</si>
  <si>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</si>
  <si>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</si>
  <si>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</si>
  <si>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</si>
  <si>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</si>
  <si>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</si>
  <si>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</si>
  <si>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</si>
  <si>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</si>
  <si>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</si>
  <si>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</si>
  <si>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</si>
  <si>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</si>
  <si>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</si>
  <si>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</si>
  <si>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</si>
  <si>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</si>
  <si>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</si>
  <si>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</si>
  <si>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</si>
  <si>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</si>
  <si>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</si>
  <si>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</si>
  <si>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</si>
  <si>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</si>
  <si>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</si>
  <si>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</si>
  <si>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</si>
  <si>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</si>
  <si>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</si>
  <si>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</si>
  <si>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</si>
  <si>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</si>
  <si>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</si>
  <si>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</si>
  <si>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</si>
  <si>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</si>
  <si>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</si>
  <si>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</si>
  <si>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</si>
  <si>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</si>
  <si>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</si>
  <si>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</si>
  <si>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</si>
  <si>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</si>
  <si>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</si>
  <si>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</si>
  <si>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</si>
  <si>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</si>
  <si>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</si>
  <si>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</si>
  <si>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</si>
  <si>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</si>
  <si>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</si>
  <si>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</si>
  <si>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</si>
  <si>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</si>
  <si>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</si>
  <si>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</si>
  <si>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</si>
  <si>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</si>
  <si>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</si>
  <si>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</si>
  <si>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</si>
  <si>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</si>
  <si>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</si>
  <si>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</si>
  <si>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</si>
  <si>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</si>
  <si>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</si>
  <si>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</si>
  <si>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</si>
  <si>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</si>
  <si>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</si>
  <si>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</si>
  <si>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</si>
  <si>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</si>
  <si>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</si>
  <si>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</si>
  <si>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</si>
  <si>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</si>
  <si>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</si>
  <si>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</si>
  <si>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</si>
  <si>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</si>
  <si>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</si>
  <si>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</si>
  <si>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</si>
  <si>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</si>
  <si>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</si>
  <si>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</si>
  <si>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</si>
  <si>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</si>
  <si>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</si>
  <si>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</si>
  <si>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</si>
  <si>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</si>
  <si>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</si>
  <si>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</si>
  <si>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</si>
  <si>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</si>
  <si>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</si>
  <si>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</si>
  <si>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</si>
  <si>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</si>
  <si>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</si>
  <si>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</si>
  <si>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</si>
  <si>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</si>
  <si>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</si>
  <si>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</si>
  <si>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</si>
  <si>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</si>
  <si>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</si>
  <si>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</si>
  <si>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</si>
  <si>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</si>
  <si>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</si>
  <si>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</si>
  <si>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</si>
  <si>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</si>
  <si>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</si>
  <si>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</si>
  <si>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</si>
  <si>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</si>
  <si>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</si>
  <si>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</si>
  <si>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</si>
  <si>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</si>
  <si>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</si>
  <si>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</si>
  <si>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</si>
  <si>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</si>
  <si>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</si>
  <si>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</si>
  <si>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</si>
  <si>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</si>
  <si>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</si>
  <si>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</si>
  <si>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</si>
  <si>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</si>
  <si>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</si>
  <si>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</si>
  <si>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</si>
  <si>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</si>
  <si>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</si>
  <si>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</si>
  <si>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</si>
  <si>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</si>
  <si>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</si>
  <si>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</si>
  <si>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</si>
  <si>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</si>
  <si>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</si>
  <si>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</si>
  <si>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</si>
  <si>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</si>
  <si>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</si>
  <si>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</si>
  <si>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</si>
  <si>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</si>
  <si>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</si>
  <si>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</si>
  <si>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</si>
  <si>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</si>
  <si>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</si>
  <si>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</si>
  <si>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</si>
  <si>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</si>
  <si>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</si>
  <si>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</si>
  <si>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</si>
  <si>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</si>
  <si>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</si>
  <si>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</si>
  <si>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</si>
  <si>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</si>
  <si>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</si>
  <si>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</si>
  <si>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</si>
  <si>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</si>
  <si>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</si>
  <si>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</si>
  <si>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</si>
  <si>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</si>
  <si>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</si>
  <si>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</si>
  <si>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</si>
  <si>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</si>
  <si>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</si>
  <si>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</si>
  <si>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</si>
  <si>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</si>
  <si>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</si>
  <si>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</si>
  <si>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</si>
  <si>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</si>
  <si>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</si>
  <si>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</si>
  <si>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</si>
  <si>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</si>
  <si>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</si>
  <si>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</si>
  <si>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</si>
  <si>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</si>
  <si>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</si>
  <si>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</si>
  <si>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</si>
  <si>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</si>
  <si>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</si>
  <si>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</si>
  <si>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</si>
  <si>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</si>
  <si>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</si>
  <si>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</si>
  <si>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</si>
  <si>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</si>
  <si>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</si>
  <si>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</si>
  <si>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</si>
  <si>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</si>
  <si>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</si>
  <si>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</si>
  <si>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</si>
  <si>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</si>
  <si>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</si>
  <si>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</si>
  <si>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</si>
  <si>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</si>
  <si>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</si>
  <si>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</si>
  <si>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</si>
  <si>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</si>
  <si>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</si>
  <si>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</si>
  <si>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</si>
  <si>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</si>
  <si>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</si>
  <si>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</si>
  <si>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</si>
  <si>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</si>
  <si>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</si>
  <si>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</si>
  <si>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</si>
  <si>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</si>
  <si>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</si>
  <si>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</si>
  <si>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</si>
  <si>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</si>
  <si>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</si>
  <si>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</si>
  <si>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</si>
  <si>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</si>
  <si>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</si>
  <si>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</si>
  <si>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</si>
  <si>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</si>
  <si>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</si>
  <si>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</si>
  <si>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</si>
  <si>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</si>
  <si>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</si>
  <si>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</si>
  <si>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</si>
  <si>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</si>
  <si>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</si>
  <si>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</si>
  <si>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</si>
  <si>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</si>
  <si>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</si>
  <si>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</si>
  <si>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</si>
  <si>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</si>
  <si>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</si>
  <si>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</si>
  <si>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</si>
  <si>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</si>
  <si>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</si>
  <si>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</si>
  <si>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</si>
  <si>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</si>
  <si>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</si>
  <si>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</si>
  <si>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</si>
  <si>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</si>
  <si>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</si>
  <si>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</si>
  <si>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</si>
  <si>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</si>
  <si>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</si>
  <si>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</si>
  <si>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</si>
  <si>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</si>
  <si>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</si>
  <si>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</si>
  <si>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</si>
  <si>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</si>
  <si>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</si>
  <si>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</si>
  <si>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</si>
  <si>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</si>
  <si>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</si>
  <si>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</si>
  <si>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</si>
  <si>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</si>
  <si>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</si>
  <si>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</si>
  <si>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</si>
  <si>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</si>
  <si>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</si>
  <si>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</si>
  <si>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</si>
  <si>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</si>
  <si>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</si>
  <si>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</si>
  <si>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</si>
  <si>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</si>
  <si>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</si>
  <si>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</si>
  <si>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</si>
  <si>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</si>
  <si>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</si>
  <si>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</si>
  <si>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</si>
  <si>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</si>
  <si>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</si>
  <si>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</si>
  <si>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</si>
  <si>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</si>
  <si>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</si>
  <si>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</si>
  <si>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</si>
  <si>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</si>
  <si>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</si>
  <si>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</si>
  <si>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</si>
  <si>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</si>
  <si>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</si>
  <si>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</si>
  <si>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</si>
  <si>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</si>
  <si>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</si>
  <si>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</si>
  <si>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</si>
  <si>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</si>
  <si>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</si>
  <si>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</si>
  <si>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</si>
  <si>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</si>
  <si>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</si>
  <si>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</si>
  <si>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</si>
  <si>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</si>
  <si>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</si>
  <si>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</si>
  <si>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</si>
  <si>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</si>
  <si>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</si>
  <si>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</si>
  <si>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</si>
  <si>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</si>
  <si>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</si>
  <si>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</si>
  <si>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</si>
  <si>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</si>
  <si>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</si>
  <si>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</si>
  <si>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</si>
  <si>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</si>
  <si>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</si>
  <si>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</si>
  <si>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</si>
  <si>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</si>
  <si>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</si>
  <si>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</si>
  <si>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</si>
  <si>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</si>
  <si>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</si>
  <si>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</si>
  <si>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</si>
  <si>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</si>
  <si>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</si>
  <si>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</si>
  <si>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</si>
  <si>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</si>
  <si>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</si>
  <si>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</si>
  <si>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</si>
  <si>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</si>
  <si>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</si>
  <si>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</si>
  <si>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</si>
  <si>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</si>
  <si>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</si>
  <si>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</si>
  <si>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</si>
  <si>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</si>
  <si>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</si>
  <si>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</si>
  <si>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</si>
  <si>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</si>
  <si>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</si>
  <si>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</si>
  <si>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</si>
  <si>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</si>
  <si>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</si>
  <si>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</si>
  <si>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</si>
  <si>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</si>
  <si>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</si>
  <si>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</si>
  <si>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</si>
  <si>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</si>
  <si>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</si>
  <si>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</si>
  <si>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</si>
  <si>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</si>
  <si>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</si>
  <si>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</si>
  <si>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</si>
  <si>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</si>
  <si>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</si>
  <si>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</si>
  <si>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</si>
  <si>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</si>
  <si>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</si>
  <si>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</si>
  <si>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</si>
  <si>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</si>
  <si>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</si>
  <si>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</si>
  <si>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</si>
  <si>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</si>
  <si>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</si>
  <si>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</si>
  <si>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</si>
  <si>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</si>
  <si>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</si>
  <si>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</si>
  <si>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</si>
  <si>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</si>
  <si>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</si>
  <si>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</si>
  <si>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</si>
  <si>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</si>
  <si>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</si>
  <si>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</si>
  <si>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</si>
  <si>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</si>
  <si>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</si>
  <si>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</si>
  <si>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</si>
  <si>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</si>
  <si>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</si>
  <si>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</si>
  <si>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</si>
  <si>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</si>
  <si>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</si>
  <si>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</si>
  <si>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</si>
  <si>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</si>
  <si>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</si>
  <si>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</si>
  <si>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</si>
  <si>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</si>
  <si>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</si>
  <si>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</si>
  <si>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</si>
  <si>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</si>
  <si>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</si>
  <si>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</si>
  <si>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</si>
  <si>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</si>
  <si>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</si>
  <si>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</si>
  <si>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</si>
  <si>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</si>
  <si>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</si>
  <si>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</si>
  <si>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</si>
  <si>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</si>
  <si>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</si>
  <si>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</si>
  <si>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</si>
  <si>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</si>
  <si>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</si>
  <si>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</si>
  <si>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</si>
  <si>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</si>
  <si>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</si>
  <si>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</si>
  <si>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</si>
  <si>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</si>
  <si>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</si>
  <si>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</si>
  <si>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</si>
  <si>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</si>
  <si>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</si>
  <si>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</si>
  <si>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</si>
  <si>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</si>
  <si>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</si>
  <si>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</si>
  <si>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</si>
  <si>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</si>
  <si>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</si>
  <si>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</si>
  <si>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</si>
  <si>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</si>
  <si>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</si>
  <si>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</si>
  <si>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</si>
  <si>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</si>
  <si>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</si>
  <si>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</si>
  <si>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</si>
  <si>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</si>
  <si>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</si>
  <si>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</si>
  <si>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</si>
  <si>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</si>
  <si>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</si>
  <si>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</si>
  <si>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</si>
  <si>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</si>
  <si>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</si>
  <si>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</si>
  <si>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</si>
  <si>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</si>
  <si>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</si>
  <si>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</si>
  <si>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</si>
  <si>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</si>
  <si>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</si>
  <si>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</si>
  <si>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</si>
  <si>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</si>
  <si>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</si>
  <si>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</si>
  <si>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</si>
  <si>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</si>
  <si>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</si>
  <si>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</si>
  <si>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</si>
  <si>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</si>
  <si>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</si>
  <si>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</si>
  <si>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</si>
  <si>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</si>
  <si>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</si>
  <si>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</si>
  <si>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</si>
  <si>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</si>
  <si>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</si>
  <si>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</si>
  <si>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</si>
  <si>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</si>
  <si>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</si>
  <si>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</si>
  <si>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</si>
  <si>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</si>
  <si>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</si>
  <si>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</si>
  <si>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</si>
  <si>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</si>
  <si>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</si>
  <si>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</si>
  <si>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</si>
  <si>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</si>
  <si>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</si>
  <si>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</si>
  <si>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</si>
  <si>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</si>
  <si>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</si>
  <si>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</si>
  <si>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</si>
  <si>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</si>
  <si>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</si>
  <si>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</si>
  <si>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</si>
  <si>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</si>
  <si>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</si>
  <si>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</si>
  <si>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</si>
  <si>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</si>
  <si>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</si>
  <si>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</si>
  <si>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</si>
  <si>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</si>
  <si>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</si>
  <si>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</si>
  <si>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</si>
  <si>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</si>
  <si>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</si>
  <si>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</si>
  <si>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</si>
  <si>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</si>
  <si>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</si>
  <si>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</si>
  <si>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</si>
  <si>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</si>
  <si>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</si>
  <si>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</si>
  <si>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</si>
  <si>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</si>
  <si>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</si>
  <si>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</si>
  <si>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</si>
  <si>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</si>
  <si>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</si>
  <si>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</si>
  <si>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</si>
  <si>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</si>
  <si>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</si>
  <si>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</si>
  <si>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</si>
  <si>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</si>
  <si>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</si>
  <si>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</si>
  <si>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</si>
  <si>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</si>
  <si>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</si>
  <si>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</si>
  <si>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</si>
  <si>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</si>
  <si>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</si>
  <si>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</si>
  <si>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</si>
  <si>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</si>
  <si>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</si>
  <si>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</si>
  <si>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</si>
  <si>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</si>
  <si>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</si>
  <si>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</si>
  <si>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</si>
  <si>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</si>
  <si>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</si>
  <si>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</si>
  <si>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</si>
  <si>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</si>
  <si>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</si>
  <si>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</si>
  <si>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</si>
  <si>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</si>
  <si>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</si>
  <si>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</si>
  <si>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</si>
  <si>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</si>
  <si>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</si>
  <si>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</si>
  <si>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</si>
  <si>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</si>
  <si>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</si>
  <si>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</si>
  <si>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</si>
  <si>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</si>
  <si>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</si>
  <si>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</si>
  <si>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</si>
  <si>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</si>
  <si>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</si>
  <si>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</si>
  <si>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</si>
  <si>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</si>
  <si>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</si>
  <si>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</si>
  <si>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</si>
  <si>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</si>
  <si>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</si>
  <si>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</si>
  <si>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</si>
  <si>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</si>
  <si>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</si>
  <si>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</si>
  <si>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</si>
  <si>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</si>
  <si>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</si>
  <si>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</si>
  <si>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</si>
  <si>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</si>
  <si>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</si>
  <si>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</si>
  <si>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</si>
  <si>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</si>
  <si>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</si>
  <si>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</si>
  <si>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</si>
  <si>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</si>
  <si>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</si>
  <si>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</si>
  <si>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</si>
  <si>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</si>
  <si>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</si>
  <si>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</si>
  <si>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</si>
  <si>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</si>
  <si>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</si>
  <si>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</si>
  <si>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</si>
  <si>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</si>
  <si>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</si>
  <si>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</si>
  <si>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</si>
  <si>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</si>
  <si>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</si>
  <si>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</si>
  <si>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</si>
  <si>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</si>
  <si>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</si>
  <si>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</si>
  <si>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</si>
  <si>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</si>
  <si>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</si>
  <si>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</si>
  <si>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</si>
  <si>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</si>
  <si>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</si>
  <si>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</si>
  <si>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</si>
  <si>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</si>
  <si>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</si>
  <si>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</si>
  <si>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</si>
  <si>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</si>
  <si>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</si>
  <si>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</si>
  <si>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</si>
  <si>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</si>
  <si>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</si>
  <si>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</si>
  <si>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</si>
  <si>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</si>
  <si>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</si>
  <si>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</si>
  <si>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</si>
  <si>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</si>
  <si>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</si>
  <si>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</si>
  <si>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</si>
  <si>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</si>
  <si>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</si>
  <si>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</si>
  <si>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</si>
  <si>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</si>
  <si>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</si>
  <si>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</si>
  <si>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</si>
  <si>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</si>
  <si>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</si>
  <si>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</si>
  <si>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</si>
  <si>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</si>
  <si>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</si>
  <si>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</si>
  <si>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</si>
  <si>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</si>
  <si>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</si>
  <si>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</si>
  <si>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</si>
  <si>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</si>
  <si>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</si>
  <si>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</si>
  <si>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</si>
  <si>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</si>
  <si>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</si>
  <si>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</si>
  <si>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</si>
  <si>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</si>
  <si>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</si>
  <si>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</si>
  <si>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</si>
  <si>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</si>
  <si>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</si>
  <si>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</si>
  <si>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</si>
  <si>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</si>
  <si>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</si>
  <si>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</si>
  <si>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</si>
  <si>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</si>
  <si>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</si>
  <si>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</si>
  <si>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</si>
  <si>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</si>
  <si>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</si>
  <si>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</si>
  <si>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</si>
  <si>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</si>
  <si>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</si>
  <si>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</si>
  <si>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</si>
  <si>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</si>
  <si>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</si>
  <si>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</si>
  <si>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</si>
  <si>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</si>
  <si>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</si>
  <si>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</si>
  <si>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</si>
  <si>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</si>
  <si>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</si>
  <si>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</si>
  <si>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</si>
  <si>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</si>
  <si>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</si>
  <si>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</si>
  <si>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</si>
  <si>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</si>
  <si>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</si>
  <si>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</si>
  <si>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</si>
  <si>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</si>
  <si>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</si>
  <si>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</si>
  <si>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</si>
  <si>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</si>
  <si>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</si>
  <si>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</si>
  <si>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</si>
  <si>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</si>
  <si>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</si>
  <si>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</si>
  <si>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</si>
  <si>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</si>
  <si>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</si>
  <si>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</si>
  <si>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</si>
  <si>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</si>
  <si>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</si>
  <si>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</si>
  <si>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</si>
  <si>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</si>
  <si>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</si>
  <si>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</si>
  <si>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</si>
  <si>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</si>
  <si>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</si>
  <si>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</si>
  <si>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</si>
  <si>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</si>
  <si>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</si>
  <si>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</si>
  <si>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</si>
  <si>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</si>
  <si>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</si>
  <si>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</si>
  <si>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</si>
  <si>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</si>
  <si>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</si>
  <si>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</si>
  <si>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</si>
  <si>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</si>
  <si>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</si>
  <si>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</si>
  <si>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</si>
  <si>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</si>
  <si>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</si>
  <si>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</si>
  <si>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</si>
  <si>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</si>
  <si>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</si>
  <si>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</si>
  <si>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</si>
  <si>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</si>
  <si>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</si>
  <si>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</si>
  <si>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</si>
  <si>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</si>
  <si>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</si>
  <si>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</si>
  <si>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</si>
  <si>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</si>
  <si>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</si>
  <si>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</si>
  <si>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</si>
  <si>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</si>
  <si>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</si>
  <si>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</si>
  <si>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</si>
  <si>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</si>
  <si>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</si>
  <si>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</si>
  <si>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</si>
  <si>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</si>
  <si>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</si>
  <si>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</si>
  <si>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</si>
  <si>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</si>
  <si>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</si>
  <si>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</si>
  <si>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</si>
  <si>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</si>
  <si>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</si>
  <si>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</si>
  <si>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</si>
  <si>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</si>
  <si>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</si>
  <si>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</si>
  <si>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</si>
  <si>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</si>
  <si>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</si>
  <si>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</si>
  <si>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</si>
  <si>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</si>
  <si>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</si>
  <si>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</si>
  <si>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</si>
  <si>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</si>
  <si>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</si>
  <si>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</si>
  <si>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</si>
  <si>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</si>
  <si>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</si>
  <si>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</si>
  <si>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</si>
  <si>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</si>
  <si>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</si>
  <si>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</si>
  <si>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</si>
  <si>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</si>
  <si>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</si>
  <si>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</si>
  <si>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</si>
  <si>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</si>
  <si>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</si>
  <si>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</si>
  <si>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</si>
  <si>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</si>
  <si>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</si>
  <si>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</si>
  <si>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</si>
  <si>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</si>
  <si>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</si>
  <si>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</si>
  <si>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</si>
  <si>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</si>
  <si>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</si>
  <si>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</si>
  <si>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</si>
  <si>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</si>
  <si>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</si>
  <si>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</si>
  <si>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</si>
  <si>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</si>
  <si>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</si>
  <si>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</si>
  <si>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</si>
  <si>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</si>
  <si>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</si>
  <si>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</si>
  <si>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</si>
  <si>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</si>
  <si>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</si>
  <si>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</si>
  <si>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</si>
  <si>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</si>
  <si>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</si>
  <si>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</si>
  <si>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</si>
  <si>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</si>
  <si>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</si>
  <si>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</si>
  <si>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</si>
  <si>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</si>
  <si>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</si>
  <si>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</si>
  <si>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</si>
  <si>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</si>
  <si>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</si>
  <si>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</si>
  <si>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</si>
  <si>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</si>
  <si>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</si>
  <si>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</si>
  <si>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</si>
  <si>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</si>
  <si>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</si>
  <si>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</si>
  <si>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</si>
  <si>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</si>
  <si>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</si>
  <si>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</si>
  <si>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</si>
  <si>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</si>
  <si>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</si>
  <si>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</si>
  <si>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</si>
  <si>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</si>
  <si>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</si>
  <si>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</si>
  <si>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</si>
  <si>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</si>
  <si>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</si>
  <si>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</si>
  <si>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</si>
  <si>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</si>
  <si>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</si>
  <si>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</si>
  <si>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</si>
  <si>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</si>
  <si>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</si>
  <si>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</si>
  <si>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</si>
  <si>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</si>
  <si>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</si>
  <si>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</si>
  <si>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</si>
  <si>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</si>
  <si>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</si>
  <si>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</si>
  <si>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</si>
  <si>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</si>
  <si>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</si>
  <si>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</si>
  <si>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</si>
  <si>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</si>
  <si>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</si>
  <si>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</si>
  <si>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</si>
  <si>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</si>
  <si>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</si>
  <si>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</si>
  <si>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</si>
  <si>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</si>
  <si>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</si>
  <si>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</si>
  <si>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</si>
  <si>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</si>
  <si>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</si>
  <si>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</si>
  <si>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</si>
  <si>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</si>
  <si>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</si>
  <si>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</si>
  <si>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</si>
  <si>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</si>
  <si>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</si>
  <si>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</si>
  <si>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</si>
  <si>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</si>
  <si>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</si>
  <si>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</si>
  <si>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</si>
  <si>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</si>
  <si>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</si>
  <si>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</si>
  <si>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</si>
  <si>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</si>
  <si>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</si>
  <si>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</si>
  <si>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</si>
  <si>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</si>
  <si>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</si>
  <si>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</si>
  <si>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</si>
  <si>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</si>
  <si>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</si>
  <si>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</si>
  <si>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</si>
  <si>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</si>
  <si>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</si>
  <si>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</si>
  <si>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</si>
  <si>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</si>
  <si>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</si>
  <si>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</si>
  <si>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</si>
  <si>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</si>
  <si>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</si>
  <si>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</si>
  <si>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</si>
  <si>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</si>
  <si>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</si>
  <si>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</si>
  <si>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</si>
  <si>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</si>
  <si>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</si>
  <si>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</si>
  <si>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</si>
  <si>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</si>
  <si>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</si>
  <si>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</si>
  <si>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</si>
  <si>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</si>
  <si>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</si>
  <si>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</si>
  <si>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</si>
  <si>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</si>
  <si>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</si>
  <si>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</si>
  <si>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</si>
  <si>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</si>
  <si>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</si>
  <si>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</si>
  <si>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</si>
  <si>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</si>
  <si>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</si>
  <si>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</si>
  <si>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</si>
  <si>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</si>
  <si>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</si>
  <si>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</si>
  <si>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</si>
  <si>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</si>
  <si>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</si>
  <si>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</si>
  <si>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</si>
  <si>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</si>
  <si>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</si>
  <si>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</si>
  <si>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</si>
  <si>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</si>
  <si>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</si>
  <si>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</si>
  <si>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</si>
  <si>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</si>
  <si>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</si>
  <si>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</si>
  <si>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</si>
  <si>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</si>
  <si>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</si>
  <si>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</si>
  <si>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</si>
  <si>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</si>
  <si>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</si>
  <si>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</si>
  <si>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</si>
  <si>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</si>
  <si>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</si>
  <si>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</si>
  <si>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</si>
  <si>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</si>
  <si>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</si>
  <si>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</si>
  <si>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</si>
  <si>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</si>
  <si>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</si>
  <si>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</si>
  <si>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</si>
  <si>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</si>
  <si>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</si>
  <si>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</si>
  <si>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</si>
  <si>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</si>
  <si>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</si>
  <si>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</si>
  <si>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</si>
  <si>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</si>
  <si>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</si>
  <si>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</si>
  <si>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</si>
  <si>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</si>
  <si>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</si>
  <si>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</si>
  <si>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</si>
  <si>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</si>
  <si>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</si>
  <si>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</si>
  <si>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</si>
  <si>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</si>
  <si>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</si>
  <si>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</si>
  <si>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</si>
  <si>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</si>
  <si>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</si>
  <si>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</si>
  <si>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</si>
  <si>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</si>
  <si>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</si>
  <si>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</si>
  <si>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</si>
  <si>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</si>
  <si>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</si>
  <si>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</si>
  <si>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</si>
  <si>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</si>
  <si>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</si>
  <si>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</si>
  <si>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</si>
  <si>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</si>
  <si>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</si>
  <si>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</si>
  <si>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</si>
  <si>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</si>
  <si>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</si>
  <si>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</si>
  <si>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</si>
  <si>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</si>
  <si>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</si>
  <si>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</si>
  <si>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</si>
  <si>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</si>
  <si>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</si>
  <si>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</si>
  <si>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</si>
  <si>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</si>
  <si>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</si>
  <si>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</si>
  <si>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</si>
  <si>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</si>
  <si>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</si>
  <si>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</si>
  <si>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</si>
  <si>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</si>
  <si>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</si>
  <si>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</si>
  <si>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</si>
  <si>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</si>
  <si>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</si>
  <si>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</si>
  <si>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</si>
  <si>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</si>
  <si>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</si>
  <si>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</si>
  <si>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</si>
  <si>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</si>
  <si>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</si>
  <si>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</si>
  <si>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</si>
  <si>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</si>
  <si>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</si>
  <si>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</si>
  <si>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</si>
  <si>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</si>
  <si>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</si>
  <si>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</si>
  <si>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</si>
  <si>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</si>
  <si>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</si>
  <si>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</si>
  <si>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</si>
  <si>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</si>
  <si>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</si>
  <si>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</si>
  <si>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</si>
  <si>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</si>
  <si>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</si>
  <si>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</si>
  <si>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</si>
  <si>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</si>
  <si>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</si>
  <si>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</si>
  <si>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</si>
  <si>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</si>
  <si>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</si>
  <si>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</si>
  <si>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</si>
  <si>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</si>
  <si>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</si>
  <si>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</si>
  <si>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</si>
  <si>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</si>
  <si>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</si>
  <si>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</si>
  <si>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</si>
  <si>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</si>
  <si>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</si>
  <si>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</si>
  <si>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</si>
  <si>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</si>
  <si>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</si>
  <si>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</si>
  <si>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</si>
  <si>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</si>
  <si>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</si>
  <si>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</si>
  <si>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</si>
  <si>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</si>
  <si>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</si>
  <si>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</si>
  <si>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</si>
  <si>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</si>
  <si>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</si>
  <si>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</si>
  <si>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</si>
  <si>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</si>
  <si>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</si>
  <si>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</si>
  <si>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</si>
  <si>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</si>
  <si>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</si>
  <si>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</si>
  <si>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</si>
  <si>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</si>
  <si>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</si>
  <si>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</si>
  <si>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</si>
  <si>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</si>
  <si>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</si>
  <si>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</si>
  <si>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</si>
  <si>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</si>
  <si>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</si>
  <si>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</si>
  <si>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</si>
  <si>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</si>
  <si>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</si>
  <si>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</si>
  <si>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</si>
  <si>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</si>
  <si>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</si>
  <si>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</si>
  <si>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</si>
  <si>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</si>
  <si>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</si>
  <si>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</si>
  <si>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</si>
  <si>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</si>
  <si>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</si>
  <si>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</si>
  <si>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</si>
  <si>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</si>
  <si>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</si>
  <si>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</si>
  <si>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</si>
  <si>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</si>
  <si>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</si>
  <si>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</si>
  <si>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</si>
  <si>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</si>
  <si>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</si>
  <si>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</si>
  <si>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</si>
  <si>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</si>
  <si>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</si>
  <si>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</si>
  <si>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</si>
  <si>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</si>
  <si>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</si>
  <si>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</si>
  <si>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</si>
  <si>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</si>
  <si>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</si>
  <si>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</si>
  <si>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</si>
  <si>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</si>
  <si>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</si>
  <si>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</si>
  <si>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</si>
  <si>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</si>
  <si>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</si>
  <si>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</si>
  <si>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</si>
  <si>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</si>
  <si>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</si>
  <si>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</si>
  <si>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</si>
  <si>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</si>
  <si>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</si>
  <si>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</si>
  <si>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</si>
  <si>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</si>
  <si>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</si>
  <si>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</si>
  <si>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</si>
  <si>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</si>
  <si>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</si>
  <si>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</si>
  <si>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</si>
  <si>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</si>
  <si>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</si>
  <si>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</si>
  <si>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</si>
  <si>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</si>
  <si>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</si>
  <si>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</si>
  <si>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</si>
  <si>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</si>
  <si>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</si>
  <si>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</si>
  <si>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</si>
  <si>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</si>
  <si>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</si>
  <si>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</si>
  <si>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</si>
  <si>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</si>
  <si>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</si>
  <si>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</si>
  <si>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</si>
  <si>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</si>
  <si>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</si>
  <si>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</si>
  <si>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</si>
  <si>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</si>
  <si>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</si>
  <si>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</si>
  <si>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</si>
  <si>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</si>
  <si>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</si>
  <si>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</si>
  <si>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</si>
  <si>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</si>
  <si>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</si>
  <si>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</si>
  <si>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</si>
  <si>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</si>
  <si>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</si>
  <si>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</si>
  <si>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</si>
  <si>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</si>
  <si>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</si>
  <si>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</si>
  <si>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</si>
  <si>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</si>
  <si>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</si>
  <si>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</si>
  <si>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</si>
  <si>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</si>
  <si>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</si>
  <si>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</si>
  <si>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</si>
  <si>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</si>
  <si>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</si>
  <si>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</si>
  <si>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</si>
  <si>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</si>
  <si>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</si>
  <si>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</si>
  <si>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</si>
  <si>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</si>
  <si>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</si>
  <si>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</si>
  <si>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</si>
  <si>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</si>
  <si>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</si>
  <si>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</si>
  <si>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</si>
  <si>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</si>
  <si>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</si>
  <si>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</si>
  <si>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</si>
  <si>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</si>
  <si>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</si>
  <si>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</si>
  <si>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</si>
  <si>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</si>
  <si>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</si>
  <si>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</si>
  <si>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</si>
  <si>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</si>
  <si>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</si>
  <si>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</si>
  <si>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</si>
  <si>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</si>
  <si>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</si>
  <si>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</si>
  <si>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</si>
  <si>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</si>
  <si>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</si>
  <si>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</si>
  <si>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</si>
  <si>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</si>
  <si>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</si>
  <si>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</si>
  <si>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</si>
  <si>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</si>
  <si>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</si>
  <si>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</si>
  <si>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</si>
  <si>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</si>
  <si>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</si>
  <si>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</si>
  <si>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</si>
  <si>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</si>
  <si>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</si>
  <si>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</si>
  <si>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</si>
  <si>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</si>
  <si>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</si>
  <si>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</si>
  <si>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</si>
  <si>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</si>
  <si>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</si>
  <si>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</si>
  <si>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</si>
  <si>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</si>
  <si>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</si>
  <si>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</si>
  <si>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</si>
  <si>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</si>
  <si>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</si>
  <si>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</si>
  <si>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</si>
  <si>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</si>
  <si>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</si>
  <si>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</si>
  <si>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</si>
  <si>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</si>
  <si>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</si>
  <si>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</si>
  <si>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</si>
  <si>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</si>
  <si>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</si>
  <si>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</si>
  <si>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</si>
  <si>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</si>
  <si>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</si>
  <si>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</si>
  <si>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</si>
  <si>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</si>
  <si>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</si>
  <si>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</si>
  <si>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</si>
  <si>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</si>
  <si>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</si>
  <si>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</si>
  <si>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</si>
  <si>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</si>
  <si>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</si>
  <si>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</si>
  <si>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</si>
  <si>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</si>
  <si>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</si>
  <si>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</si>
  <si>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</si>
  <si>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</si>
  <si>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</si>
  <si>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</si>
  <si>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</si>
  <si>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</si>
  <si>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</si>
  <si>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</si>
  <si>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</si>
  <si>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</si>
  <si>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</si>
  <si>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</si>
  <si>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</si>
  <si>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</si>
  <si>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</si>
  <si>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</si>
  <si>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</si>
  <si>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</si>
  <si>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</si>
  <si>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</si>
  <si>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</si>
  <si>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</si>
  <si>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</si>
  <si>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</si>
  <si>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</si>
  <si>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</si>
  <si>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</si>
  <si>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</si>
  <si>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</si>
  <si>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</si>
  <si>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</si>
  <si>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</si>
  <si>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</si>
  <si>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</si>
  <si>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</si>
  <si>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</si>
  <si>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</si>
  <si>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</si>
  <si>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</si>
  <si>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</si>
  <si>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</si>
  <si>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</si>
  <si>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</si>
  <si>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</si>
  <si>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</si>
  <si>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</si>
  <si>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</si>
  <si>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</si>
  <si>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</si>
  <si>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</si>
  <si>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</si>
  <si>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</si>
  <si>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</si>
  <si>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</si>
  <si>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</si>
  <si>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</si>
  <si>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</si>
  <si>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</si>
  <si>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</si>
  <si>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</si>
  <si>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</si>
  <si>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</si>
  <si>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</si>
  <si>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</si>
  <si>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</si>
  <si>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</si>
  <si>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</si>
  <si>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</si>
  <si>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</si>
  <si>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</si>
  <si>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</si>
  <si>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</si>
  <si>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</si>
  <si>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</si>
  <si>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</si>
  <si>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</si>
  <si>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</si>
  <si>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</si>
  <si>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</si>
  <si>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</si>
  <si>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</si>
  <si>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</si>
  <si>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</si>
  <si>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</si>
  <si>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</si>
  <si>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</si>
  <si>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</si>
  <si>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</si>
  <si>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</si>
  <si>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</si>
  <si>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</si>
  <si>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</si>
  <si>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</si>
  <si>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</si>
  <si>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</si>
  <si>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</si>
  <si>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</si>
  <si>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</si>
  <si>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</si>
  <si>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</si>
  <si>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</si>
  <si>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</si>
  <si>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</si>
  <si>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</si>
  <si>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</si>
  <si>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</si>
  <si>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</si>
  <si>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</si>
  <si>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</si>
  <si>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</si>
  <si>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</si>
  <si>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</si>
  <si>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</si>
  <si>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</si>
  <si>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</si>
  <si>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</si>
  <si>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</si>
  <si>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</si>
  <si>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</si>
  <si>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</si>
  <si>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</si>
  <si>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</si>
  <si>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</si>
  <si>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</si>
  <si>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</si>
  <si>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</si>
  <si>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</si>
  <si>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</si>
  <si>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</si>
  <si>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</si>
  <si>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</si>
  <si>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</si>
  <si>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</si>
  <si>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</si>
  <si>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</si>
  <si>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</si>
  <si>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</si>
  <si>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</si>
  <si>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</si>
  <si>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</si>
  <si>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</si>
  <si>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</si>
  <si>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</si>
  <si>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</si>
  <si>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</si>
  <si>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</si>
  <si>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</si>
  <si>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</si>
  <si>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</si>
  <si>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</si>
  <si>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</si>
  <si>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</si>
  <si>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</si>
  <si>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</si>
  <si>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</si>
  <si>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</si>
  <si>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</si>
  <si>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</si>
  <si>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</si>
  <si>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</si>
  <si>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</si>
  <si>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</si>
  <si>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</si>
  <si>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</si>
  <si>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</si>
  <si>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</si>
  <si>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</si>
  <si>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</si>
  <si>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</si>
  <si>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</si>
  <si>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</si>
  <si>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</si>
  <si>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</si>
  <si>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</si>
  <si>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</si>
  <si>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</si>
  <si>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</si>
  <si>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</si>
  <si>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</si>
  <si>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</si>
  <si>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</si>
  <si>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</si>
  <si>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</si>
  <si>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</si>
  <si>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</si>
  <si>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</si>
  <si>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</si>
  <si>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</si>
  <si>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</si>
  <si>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</si>
  <si>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</si>
  <si>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</si>
  <si>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</si>
  <si>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</si>
  <si>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</si>
  <si>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</si>
  <si>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</si>
  <si>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</si>
  <si>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</si>
  <si>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</si>
  <si>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</si>
  <si>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</si>
  <si>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</si>
  <si>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</si>
  <si>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</si>
  <si>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</si>
  <si>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</si>
  <si>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</si>
  <si>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</si>
  <si>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</si>
  <si>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</si>
  <si>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</si>
  <si>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</si>
  <si>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</si>
  <si>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</si>
  <si>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</si>
  <si>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</si>
  <si>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</si>
  <si>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</si>
  <si>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</si>
  <si>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</si>
  <si>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</si>
  <si>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</si>
  <si>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</si>
  <si>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</si>
  <si>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</si>
  <si>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</si>
  <si>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</si>
  <si>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</si>
  <si>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</si>
  <si>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</si>
  <si>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</si>
  <si>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</si>
  <si>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</si>
  <si>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</si>
  <si>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</si>
  <si>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</si>
  <si>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</si>
  <si>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</si>
  <si>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</si>
  <si>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</si>
  <si>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</si>
  <si>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</si>
  <si>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</si>
  <si>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</si>
  <si>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</si>
  <si>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</si>
  <si>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</si>
  <si>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</si>
  <si>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</si>
  <si>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</si>
  <si>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</si>
  <si>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</si>
  <si>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</si>
  <si>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</si>
  <si>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</si>
  <si>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</si>
  <si>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</si>
  <si>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</si>
  <si>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</si>
  <si>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</si>
  <si>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</si>
  <si>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</si>
  <si>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</si>
  <si>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</si>
  <si>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</si>
  <si>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</si>
  <si>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</si>
  <si>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</si>
  <si>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</si>
  <si>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</si>
  <si>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</si>
  <si>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</si>
  <si>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</si>
  <si>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</si>
  <si>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</si>
  <si>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</si>
  <si>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</si>
  <si>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</si>
  <si>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</si>
  <si>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</si>
  <si>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</si>
  <si>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</si>
  <si>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</si>
  <si>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</si>
  <si>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</si>
  <si>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</si>
  <si>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</si>
  <si>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</si>
  <si>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</si>
  <si>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</si>
  <si>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</si>
  <si>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</si>
  <si>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</si>
  <si>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</si>
  <si>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</si>
  <si>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</si>
  <si>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</si>
  <si>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</si>
  <si>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</si>
  <si>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</si>
  <si>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</si>
  <si>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</si>
  <si>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</si>
  <si>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</si>
  <si>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</si>
  <si>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</si>
  <si>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</si>
  <si>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</si>
  <si>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</si>
  <si>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</si>
  <si>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</si>
  <si>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</si>
  <si>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</si>
  <si>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</si>
  <si>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</si>
  <si>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</si>
  <si>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</si>
  <si>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</si>
  <si>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</si>
  <si>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</si>
  <si>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</si>
  <si>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</si>
  <si>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</si>
  <si>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</si>
  <si>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</si>
  <si>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</si>
  <si>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</si>
  <si>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</si>
  <si>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</si>
  <si>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</si>
  <si>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</si>
  <si>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</si>
  <si>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</si>
  <si>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</si>
  <si>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</si>
  <si>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</si>
  <si>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</si>
  <si>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</si>
  <si>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</si>
  <si>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</si>
  <si>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</si>
  <si>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</si>
  <si>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</si>
  <si>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</si>
  <si>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</si>
  <si>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</si>
  <si>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</si>
  <si>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</si>
  <si>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</si>
  <si>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</si>
  <si>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</si>
  <si>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</si>
  <si>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</si>
  <si>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</si>
  <si>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</si>
  <si>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</si>
  <si>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</si>
  <si>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</si>
  <si>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</si>
  <si>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</si>
  <si>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</si>
  <si>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</si>
  <si>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</si>
  <si>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</si>
  <si>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</si>
  <si>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</si>
  <si>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</si>
  <si>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</si>
  <si>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</si>
  <si>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</si>
  <si>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</si>
  <si>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</si>
  <si>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</si>
  <si>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</si>
  <si>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</si>
  <si>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</si>
  <si>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</si>
  <si>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</si>
  <si>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</si>
  <si>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</si>
  <si>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</si>
  <si>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</si>
  <si>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</si>
  <si>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</si>
  <si>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</si>
  <si>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</si>
  <si>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</si>
  <si>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</si>
  <si>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</si>
  <si>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</si>
  <si>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</si>
  <si>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</si>
  <si>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</si>
  <si>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</si>
  <si>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</si>
  <si>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</si>
  <si>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</si>
  <si>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</si>
  <si>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</si>
  <si>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</si>
  <si>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</si>
  <si>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</si>
  <si>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</si>
  <si>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</si>
  <si>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</si>
  <si>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</si>
  <si>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</si>
  <si>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</si>
  <si>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</si>
  <si>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</si>
  <si>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</si>
  <si>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</si>
  <si>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</si>
  <si>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</si>
  <si>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</si>
  <si>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</si>
  <si>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</si>
  <si>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</si>
  <si>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</si>
  <si>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</si>
  <si>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</si>
  <si>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</si>
  <si>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</si>
  <si>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</si>
  <si>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</si>
  <si>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</si>
  <si>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</si>
  <si>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</si>
  <si>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</si>
  <si>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</si>
  <si>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</si>
  <si>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</si>
  <si>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</si>
  <si>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</si>
  <si>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</si>
  <si>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</si>
  <si>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</si>
  <si>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</si>
  <si>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</si>
  <si>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</si>
  <si>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</si>
  <si>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</si>
  <si>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</si>
  <si>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</si>
  <si>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</si>
  <si>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</si>
  <si>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</si>
  <si>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</si>
  <si>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</si>
  <si>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</si>
  <si>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</si>
  <si>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</si>
  <si>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</si>
  <si>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</si>
  <si>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</si>
  <si>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</si>
  <si>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</si>
  <si>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</si>
  <si>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</si>
  <si>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</si>
  <si>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</si>
  <si>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</si>
  <si>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</si>
  <si>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</si>
  <si>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</si>
  <si>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</si>
  <si>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</si>
  <si>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</si>
  <si>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</si>
  <si>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</si>
  <si>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</si>
  <si>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</si>
  <si>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</si>
  <si>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</si>
  <si>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</si>
  <si>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</si>
  <si>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</si>
  <si>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</si>
  <si>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</si>
  <si>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</si>
  <si>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</si>
  <si>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</si>
  <si>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</si>
  <si>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</si>
  <si>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</si>
  <si>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</si>
  <si>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</si>
  <si>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</si>
  <si>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</si>
  <si>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</si>
  <si>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</si>
  <si>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</si>
  <si>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</si>
  <si>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</si>
  <si>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</si>
  <si>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</si>
  <si>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</si>
  <si>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</si>
  <si>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</si>
  <si>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</si>
  <si>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</si>
  <si>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</si>
  <si>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</si>
  <si>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</si>
  <si>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</si>
  <si>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</si>
  <si>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</si>
  <si>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</si>
  <si>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</si>
  <si>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</si>
  <si>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</si>
  <si>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</si>
  <si>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</si>
  <si>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</si>
  <si>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</si>
  <si>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</si>
  <si>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</si>
  <si>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</si>
  <si>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</si>
  <si>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</si>
  <si>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</si>
  <si>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</si>
  <si>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</si>
  <si>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</si>
  <si>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</si>
  <si>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</si>
  <si>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</si>
  <si>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</si>
  <si>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</si>
  <si>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</si>
  <si>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</si>
  <si>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</si>
  <si>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</si>
  <si>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</si>
  <si>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</si>
  <si>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</si>
  <si>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</si>
  <si>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</si>
  <si>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</si>
  <si>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</si>
  <si>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</si>
  <si>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</si>
  <si>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</si>
  <si>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</si>
  <si>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</si>
  <si>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</si>
  <si>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</si>
  <si>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</si>
  <si>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</si>
  <si>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</si>
  <si>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</si>
  <si>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</si>
  <si>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</si>
  <si>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</si>
  <si>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</si>
  <si>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</si>
  <si>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</si>
  <si>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</si>
  <si>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</si>
  <si>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</si>
  <si>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</si>
  <si>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</si>
  <si>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</si>
  <si>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</si>
  <si>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</si>
  <si>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</si>
  <si>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</si>
  <si>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</si>
  <si>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</si>
  <si>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</si>
  <si>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</si>
  <si>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</si>
  <si>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</si>
  <si>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</si>
  <si>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</si>
  <si>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</si>
  <si>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</si>
  <si>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</si>
  <si>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</si>
  <si>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</si>
  <si>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</si>
  <si>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</si>
  <si>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</si>
  <si>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</si>
  <si>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</si>
  <si>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</si>
  <si>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</si>
  <si>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</si>
  <si>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</si>
  <si>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</si>
  <si>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</si>
  <si>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</si>
  <si>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</si>
  <si>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</si>
  <si>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</si>
  <si>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</si>
  <si>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</si>
  <si>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</si>
  <si>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</si>
  <si>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</si>
  <si>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</si>
  <si>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</si>
  <si>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</si>
  <si>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</si>
  <si>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</si>
  <si>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</si>
  <si>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</si>
  <si>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</si>
  <si>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</si>
  <si>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</si>
  <si>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</si>
  <si>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</si>
  <si>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</si>
  <si>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</si>
  <si>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</si>
  <si>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</si>
  <si>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</si>
  <si>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</si>
  <si>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</si>
  <si>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</si>
  <si>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</si>
  <si>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</si>
  <si>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</si>
  <si>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</si>
  <si>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</si>
  <si>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</si>
  <si>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</si>
  <si>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</si>
  <si>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</si>
  <si>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</si>
  <si>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</si>
  <si>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</si>
  <si>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</si>
  <si>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</si>
  <si>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</si>
  <si>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</si>
  <si>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</si>
  <si>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</si>
  <si>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</si>
  <si>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</si>
  <si>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</si>
  <si>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</si>
  <si>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</si>
  <si>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</si>
  <si>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</si>
  <si>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</si>
  <si>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</si>
  <si>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</si>
  <si>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</si>
  <si>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</si>
  <si>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</si>
  <si>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</si>
  <si>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</si>
  <si>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</si>
  <si>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</si>
  <si>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</si>
  <si>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</si>
  <si>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</si>
  <si>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</si>
  <si>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</si>
  <si>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</si>
  <si>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</si>
  <si>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</si>
  <si>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</si>
  <si>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</si>
  <si>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</si>
  <si>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</si>
  <si>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</si>
  <si>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</si>
  <si>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</si>
  <si>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</si>
  <si>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</si>
  <si>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</si>
  <si>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</si>
  <si>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</si>
  <si>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</si>
  <si>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</si>
  <si>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</si>
  <si>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</si>
  <si>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</si>
  <si>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</si>
  <si>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</si>
  <si>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</si>
  <si>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</si>
  <si>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</si>
  <si>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</si>
  <si>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</si>
  <si>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</si>
  <si>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</si>
  <si>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</si>
  <si>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</si>
  <si>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</si>
  <si>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</si>
  <si>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</si>
  <si>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</si>
  <si>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</si>
  <si>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</si>
  <si>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</si>
  <si>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</si>
  <si>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</si>
  <si>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</si>
  <si>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</si>
  <si>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</si>
  <si>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</si>
  <si>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</si>
  <si>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</si>
  <si>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</si>
  <si>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</si>
  <si>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</si>
  <si>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</si>
  <si>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</si>
  <si>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</si>
  <si>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</si>
  <si>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</si>
  <si>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</si>
  <si>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</si>
  <si>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</si>
  <si>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</si>
  <si>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</si>
  <si>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</si>
  <si>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</si>
  <si>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</si>
  <si>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</si>
  <si>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</si>
  <si>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</si>
  <si>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</si>
  <si>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</si>
  <si>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</si>
  <si>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</si>
  <si>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</si>
  <si>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</si>
  <si>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</si>
  <si>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</si>
  <si>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</si>
  <si>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</si>
  <si>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</si>
  <si>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</si>
  <si>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</si>
  <si>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</si>
  <si>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</si>
  <si>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</si>
  <si>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</si>
  <si>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</si>
  <si>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</si>
  <si>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</si>
  <si>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</si>
  <si>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</si>
  <si>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</si>
  <si>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</si>
  <si>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</si>
  <si>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</si>
  <si>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</si>
  <si>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</si>
  <si>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</si>
  <si>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</si>
  <si>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</si>
  <si>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</si>
  <si>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</si>
  <si>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</si>
  <si>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</si>
  <si>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</si>
  <si>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</si>
  <si>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</si>
  <si>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</si>
  <si>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</si>
  <si>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</si>
  <si>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</si>
  <si>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</si>
  <si>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</si>
  <si>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</si>
  <si>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</si>
  <si>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</si>
  <si>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</si>
  <si>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</si>
  <si>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</si>
  <si>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</si>
  <si>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</si>
  <si>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</si>
  <si>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</si>
  <si>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</si>
  <si>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</si>
  <si>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</si>
  <si>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</si>
  <si>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</si>
  <si>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</si>
  <si>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</si>
  <si>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</si>
  <si>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</si>
  <si>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</si>
  <si>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</si>
  <si>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</si>
  <si>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</si>
  <si>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</si>
  <si>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</si>
  <si>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</si>
  <si>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</si>
  <si>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</si>
  <si>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</si>
  <si>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</si>
  <si>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</si>
  <si>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</si>
  <si>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</si>
  <si>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</si>
  <si>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</si>
  <si>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</si>
  <si>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</si>
  <si>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</si>
  <si>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</si>
  <si>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</si>
  <si>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</si>
  <si>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</si>
  <si>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</si>
  <si>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</si>
  <si>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</si>
  <si>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</si>
  <si>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</si>
  <si>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</si>
  <si>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</si>
  <si>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</si>
  <si>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</si>
  <si>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</si>
  <si>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</si>
  <si>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</si>
  <si>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</si>
  <si>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</si>
  <si>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</si>
  <si>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</si>
  <si>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</si>
  <si>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</si>
  <si>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</si>
  <si>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</si>
  <si>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</si>
  <si>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</si>
  <si>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</si>
  <si>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</si>
  <si>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</si>
  <si>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</si>
  <si>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</si>
  <si>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</si>
  <si>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</si>
  <si>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</si>
  <si>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</si>
  <si>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</si>
  <si>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</si>
  <si>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</si>
  <si>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</si>
  <si>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</si>
  <si>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</si>
  <si>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</si>
  <si>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</si>
  <si>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</si>
  <si>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</si>
  <si>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</si>
  <si>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</si>
  <si>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</si>
  <si>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</si>
  <si>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</si>
  <si>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</si>
  <si>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</si>
  <si>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</si>
  <si>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</si>
  <si>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</si>
  <si>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</si>
  <si>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</si>
  <si>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</si>
  <si>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</si>
  <si>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</si>
  <si>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</si>
  <si>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</si>
  <si>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</si>
  <si>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</si>
  <si>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</si>
  <si>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</si>
  <si>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</si>
  <si>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</si>
  <si>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</si>
  <si>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</si>
  <si>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</si>
  <si>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</si>
  <si>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</si>
  <si>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</si>
  <si>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</si>
  <si>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</si>
  <si>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</si>
  <si>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</si>
  <si>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</si>
  <si>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</si>
  <si>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</si>
  <si>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</si>
  <si>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</si>
  <si>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</si>
  <si>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</si>
  <si>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</si>
  <si>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</si>
  <si>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</si>
  <si>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</si>
  <si>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</si>
  <si>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</si>
  <si>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</si>
  <si>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</si>
  <si>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</si>
  <si>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</si>
  <si>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</si>
  <si>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</si>
  <si>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</si>
  <si>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</si>
  <si>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</si>
  <si>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</si>
  <si>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</si>
  <si>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</si>
  <si>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</si>
  <si>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</si>
  <si>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</si>
  <si>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</si>
  <si>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</si>
  <si>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</si>
  <si>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</si>
  <si>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</si>
  <si>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</si>
  <si>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</si>
  <si>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</si>
  <si>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</si>
  <si>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</si>
  <si>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</si>
  <si>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</si>
  <si>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</si>
  <si>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</si>
  <si>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</si>
  <si>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</si>
  <si>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</si>
  <si>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</si>
  <si>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</si>
  <si>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</si>
  <si>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</si>
  <si>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</si>
  <si>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</si>
  <si>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</si>
  <si>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</si>
  <si>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</si>
  <si>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</si>
  <si>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</si>
  <si>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</si>
  <si>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</si>
  <si>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</si>
  <si>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</si>
  <si>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</si>
  <si>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</si>
  <si>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</si>
  <si>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</si>
  <si>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</si>
  <si>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</si>
  <si>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</si>
  <si>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</si>
  <si>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</si>
  <si>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</si>
  <si>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</si>
  <si>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</si>
  <si>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</si>
  <si>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</si>
  <si>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</si>
  <si>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</si>
  <si>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</si>
  <si>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</si>
  <si>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</si>
  <si>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</si>
  <si>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</si>
  <si>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</si>
  <si>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</si>
  <si>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</si>
  <si>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</si>
  <si>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</si>
  <si>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</si>
  <si>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</si>
  <si>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</si>
  <si>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</si>
  <si>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</si>
  <si>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</si>
  <si>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</si>
  <si>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</si>
  <si>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</si>
  <si>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</si>
  <si>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</si>
  <si>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</si>
  <si>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</si>
  <si>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</si>
  <si>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</si>
  <si>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</si>
  <si>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</si>
  <si>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</si>
  <si>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</si>
  <si>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</si>
  <si>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</si>
  <si>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</si>
  <si>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</si>
  <si>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</si>
  <si>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</si>
  <si>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</si>
  <si>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</si>
  <si>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</si>
  <si>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</si>
  <si>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</si>
  <si>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</si>
  <si>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</si>
  <si>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</si>
  <si>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</si>
  <si>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</si>
  <si>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</si>
  <si>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</si>
  <si>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</si>
  <si>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</si>
  <si>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</si>
  <si>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</si>
  <si>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</si>
  <si>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</si>
  <si>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</si>
  <si>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</si>
  <si>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</si>
  <si>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</si>
  <si>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</si>
  <si>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</si>
  <si>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</si>
  <si>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</si>
  <si>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</si>
  <si>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</si>
  <si>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</si>
  <si>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</si>
  <si>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</si>
  <si>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</si>
  <si>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</si>
  <si>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</si>
  <si>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</si>
  <si>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</si>
  <si>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</si>
  <si>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</si>
  <si>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</si>
  <si>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</si>
  <si>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</si>
  <si>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</si>
  <si>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</si>
  <si>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</si>
  <si>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</si>
  <si>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</si>
  <si>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</si>
  <si>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</si>
  <si>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</si>
  <si>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</si>
  <si>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</si>
  <si>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</si>
  <si>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</si>
  <si>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</si>
  <si>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</si>
  <si>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</si>
  <si>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</si>
  <si>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</si>
  <si>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</si>
  <si>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</si>
  <si>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</si>
  <si>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</si>
  <si>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</si>
  <si>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</si>
  <si>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</si>
  <si>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</si>
  <si>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</si>
  <si>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</si>
  <si>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</si>
  <si>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</si>
  <si>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</si>
  <si>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</si>
  <si>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</si>
  <si>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</si>
  <si>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</si>
  <si>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</si>
  <si>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</si>
  <si>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</si>
  <si>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</si>
  <si>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</si>
  <si>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</si>
  <si>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</si>
  <si>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</si>
  <si>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</si>
  <si>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</si>
  <si>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</si>
  <si>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</si>
  <si>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</si>
  <si>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</si>
  <si>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</si>
  <si>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</si>
  <si>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</si>
  <si>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</si>
  <si>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</si>
  <si>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</si>
  <si>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</si>
  <si>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</si>
  <si>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</si>
  <si>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</si>
  <si>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</si>
  <si>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</si>
  <si>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</si>
  <si>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</si>
  <si>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</si>
  <si>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</si>
  <si>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</si>
  <si>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</si>
  <si>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</si>
  <si>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</si>
  <si>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</si>
  <si>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</si>
  <si>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</si>
  <si>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</si>
  <si>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</si>
  <si>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</si>
  <si>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</si>
  <si>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</si>
  <si>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</si>
  <si>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</si>
  <si>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</si>
  <si>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</si>
  <si>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</si>
  <si>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</si>
  <si>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</si>
  <si>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</si>
  <si>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</si>
  <si>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</si>
  <si>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</si>
  <si>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</si>
  <si>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</si>
  <si>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</si>
  <si>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</si>
  <si>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</si>
  <si>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</si>
  <si>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</si>
  <si>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</si>
  <si>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</si>
  <si>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</si>
  <si>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</si>
  <si>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</si>
  <si>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</si>
  <si>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</si>
  <si>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</si>
  <si>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</si>
  <si>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</si>
  <si>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</si>
  <si>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</si>
  <si>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</si>
  <si>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</si>
  <si>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</si>
  <si>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</si>
  <si>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</si>
  <si>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</si>
  <si>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</si>
  <si>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</si>
  <si>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</si>
  <si>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</si>
  <si>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</si>
  <si>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</si>
  <si>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</si>
  <si>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</si>
  <si>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</si>
  <si>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</si>
  <si>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</si>
  <si>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</si>
  <si>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</si>
  <si>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</si>
  <si>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</si>
  <si>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</si>
  <si>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</si>
  <si>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</si>
  <si>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</si>
  <si>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</si>
  <si>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</si>
  <si>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</si>
  <si>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</si>
  <si>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</si>
  <si>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</si>
  <si>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</si>
  <si>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</si>
  <si>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</si>
  <si>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</si>
  <si>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</si>
  <si>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</si>
  <si>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</si>
  <si>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</si>
  <si>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</si>
  <si>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</si>
  <si>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</si>
  <si>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</si>
  <si>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</si>
  <si>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</si>
  <si>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</si>
  <si>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</si>
  <si>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</si>
  <si>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</si>
  <si>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</si>
  <si>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</si>
  <si>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</si>
  <si>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</si>
  <si>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</si>
  <si>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</si>
  <si>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</si>
  <si>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</si>
  <si>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</si>
  <si>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</si>
  <si>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</si>
  <si>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</si>
  <si>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</si>
  <si>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</si>
  <si>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</si>
  <si>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</si>
  <si>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</si>
  <si>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</si>
  <si>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</si>
  <si>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</si>
  <si>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</si>
  <si>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</si>
  <si>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</si>
  <si>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</si>
  <si>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</si>
  <si>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</si>
  <si>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</si>
  <si>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</si>
  <si>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</si>
  <si>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</si>
  <si>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</si>
  <si>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</si>
  <si>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</si>
  <si>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</si>
  <si>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</si>
  <si>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</si>
  <si>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</si>
  <si>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</si>
  <si>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</si>
  <si>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</si>
  <si>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</si>
  <si>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</si>
  <si>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</si>
  <si>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</si>
  <si>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</si>
  <si>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</si>
  <si>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</si>
  <si>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</si>
  <si>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</si>
  <si>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</si>
  <si>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</si>
  <si>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</si>
  <si>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</si>
  <si>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</si>
  <si>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</si>
  <si>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</si>
  <si>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</si>
  <si>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</si>
  <si>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</si>
  <si>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</si>
  <si>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</si>
  <si>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</si>
  <si>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</si>
  <si>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</si>
  <si>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</si>
  <si>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</si>
  <si>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</si>
  <si>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</si>
  <si>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</si>
  <si>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</si>
  <si>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</si>
  <si>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</si>
  <si>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</si>
  <si>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</si>
  <si>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</si>
  <si>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</si>
  <si>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</si>
  <si>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</si>
  <si>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</si>
  <si>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</si>
  <si>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</si>
  <si>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</si>
  <si>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</si>
  <si>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</si>
  <si>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</si>
  <si>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</si>
  <si>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</si>
  <si>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</si>
  <si>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</si>
  <si>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</si>
  <si>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</si>
  <si>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</si>
  <si>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</si>
  <si>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</si>
  <si>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</si>
  <si>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</si>
  <si>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</si>
  <si>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</si>
  <si>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</si>
  <si>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</si>
  <si>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</si>
  <si>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</si>
  <si>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</si>
  <si>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</si>
  <si>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</si>
  <si>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</si>
  <si>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</si>
  <si>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</si>
  <si>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</si>
  <si>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</si>
  <si>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</si>
  <si>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</si>
  <si>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</si>
  <si>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</si>
  <si>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</si>
  <si>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</si>
  <si>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</si>
  <si>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</si>
  <si>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</si>
  <si>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</si>
  <si>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</si>
  <si>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</si>
  <si>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</si>
  <si>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</si>
  <si>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</si>
  <si>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</si>
  <si>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</si>
  <si>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</si>
  <si>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</si>
  <si>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</si>
  <si>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</si>
  <si>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</si>
  <si>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</si>
  <si>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</si>
  <si>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</si>
  <si>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</si>
  <si>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</si>
  <si>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</si>
  <si>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</si>
  <si>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</si>
  <si>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</si>
  <si>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</si>
  <si>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</si>
  <si>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</si>
  <si>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</si>
  <si>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</si>
  <si>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</si>
  <si>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</si>
  <si>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</si>
  <si>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</si>
  <si>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</si>
  <si>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</si>
  <si>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</si>
  <si>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</si>
  <si>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</si>
  <si>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</si>
  <si>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</si>
  <si>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</si>
  <si>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</si>
  <si>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</si>
  <si>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</si>
  <si>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</si>
  <si>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</si>
  <si>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</si>
  <si>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</si>
  <si>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</si>
  <si>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</si>
  <si>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</si>
  <si>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</si>
  <si>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</si>
  <si>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</si>
  <si>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</si>
  <si>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</si>
  <si>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</si>
  <si>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</si>
  <si>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</si>
  <si>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</si>
  <si>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</si>
  <si>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</si>
  <si>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</si>
  <si>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</si>
  <si>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</si>
  <si>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</si>
  <si>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</si>
  <si>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</si>
  <si>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</si>
  <si>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</si>
  <si>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</si>
  <si>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</si>
  <si>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</si>
  <si>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</si>
  <si>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</si>
  <si>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</si>
  <si>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</si>
  <si>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</si>
  <si>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</si>
  <si>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</si>
  <si>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</si>
  <si>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</si>
  <si>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</si>
  <si>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</si>
  <si>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</si>
  <si>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</si>
  <si>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</si>
  <si>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</si>
  <si>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</si>
  <si>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</si>
  <si>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</si>
  <si>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</si>
  <si>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</si>
  <si>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</si>
  <si>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</si>
  <si>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</si>
  <si>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</si>
  <si>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</si>
  <si>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</si>
  <si>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</si>
  <si>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</si>
  <si>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</si>
  <si>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</si>
  <si>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</si>
  <si>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</si>
  <si>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</si>
  <si>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</si>
  <si>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</si>
  <si>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</si>
  <si>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</si>
  <si>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</si>
  <si>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</si>
  <si>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</si>
  <si>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</si>
  <si>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</si>
  <si>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</si>
  <si>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</si>
  <si>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</si>
  <si>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</si>
  <si>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</si>
  <si>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</si>
  <si>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</si>
  <si>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</si>
  <si>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</si>
  <si>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</si>
  <si>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</si>
  <si>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</si>
  <si>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</si>
  <si>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</si>
  <si>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</si>
  <si>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</si>
  <si>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</si>
  <si>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</si>
  <si>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</si>
  <si>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</si>
  <si>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</si>
  <si>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</si>
  <si>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</si>
  <si>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</si>
  <si>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</si>
  <si>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</si>
  <si>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</si>
  <si>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</si>
  <si>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</si>
  <si>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</si>
  <si>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</si>
  <si>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</si>
  <si>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</si>
  <si>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</si>
  <si>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</si>
  <si>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</si>
  <si>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</si>
  <si>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</si>
  <si>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</si>
  <si>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</si>
  <si>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</si>
  <si>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</si>
  <si>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</si>
  <si>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</si>
  <si>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</si>
  <si>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</si>
  <si>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</si>
  <si>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</si>
  <si>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</si>
  <si>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</si>
  <si>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</si>
  <si>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</si>
  <si>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</si>
  <si>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</si>
  <si>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</si>
  <si>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</si>
  <si>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</si>
  <si>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</si>
  <si>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</si>
  <si>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</si>
  <si>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</si>
  <si>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</si>
  <si>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</si>
  <si>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</si>
  <si>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</si>
  <si>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</si>
  <si>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</si>
  <si>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</si>
  <si>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</si>
  <si>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</si>
  <si>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</si>
  <si>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</si>
  <si>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</si>
  <si>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</si>
  <si>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</si>
  <si>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</si>
  <si>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</si>
  <si>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</si>
  <si>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</si>
  <si>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</si>
  <si>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</si>
  <si>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</si>
  <si>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</si>
  <si>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</si>
  <si>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</si>
  <si>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</si>
  <si>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</si>
  <si>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</si>
  <si>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</si>
  <si>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</si>
  <si>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</si>
  <si>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</si>
  <si>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</si>
  <si>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</si>
  <si>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</si>
  <si>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</si>
  <si>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</si>
  <si>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</si>
  <si>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</si>
  <si>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</si>
  <si>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</si>
  <si>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</si>
  <si>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</si>
  <si>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</si>
  <si>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</si>
  <si>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</si>
  <si>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</si>
  <si>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</si>
  <si>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</si>
  <si>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</si>
  <si>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</si>
  <si>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</si>
  <si>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</si>
  <si>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</si>
  <si>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</si>
  <si>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</si>
  <si>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</si>
  <si>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</si>
  <si>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</si>
  <si>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</si>
  <si>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</si>
  <si>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</si>
  <si>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</si>
  <si>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</si>
  <si>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</si>
  <si>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</si>
  <si>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</si>
  <si>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</si>
  <si>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</si>
  <si>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</si>
  <si>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</si>
  <si>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</si>
  <si>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</si>
  <si>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</si>
  <si>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</si>
  <si>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</si>
  <si>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</si>
  <si>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</si>
  <si>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</si>
  <si>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</si>
  <si>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</si>
  <si>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</si>
  <si>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</si>
  <si>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</si>
  <si>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</si>
  <si>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</si>
  <si>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</si>
  <si>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</si>
  <si>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</si>
  <si>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</si>
  <si>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</si>
  <si>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</si>
  <si>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</si>
  <si>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</si>
  <si>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</si>
  <si>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</si>
  <si>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</si>
  <si>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</si>
  <si>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</si>
  <si>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</si>
  <si>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</si>
  <si>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</si>
  <si>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</si>
  <si>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</si>
  <si>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</si>
  <si>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</si>
  <si>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</si>
  <si>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</si>
  <si>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</si>
  <si>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</si>
  <si>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</si>
  <si>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</si>
  <si>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</si>
  <si>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</si>
  <si>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</si>
  <si>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</si>
  <si>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</si>
  <si>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</si>
  <si>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</si>
  <si>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</si>
  <si>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</si>
  <si>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</si>
  <si>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</si>
  <si>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</si>
  <si>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</si>
  <si>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</si>
  <si>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</si>
  <si>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</si>
  <si>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</si>
  <si>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</si>
  <si>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</si>
  <si>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</si>
  <si>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</si>
  <si>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</si>
  <si>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</si>
  <si>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</si>
  <si>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</si>
  <si>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</si>
  <si>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</si>
  <si>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</si>
  <si>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</si>
  <si>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</si>
  <si>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</si>
  <si>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</si>
  <si>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</si>
  <si>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</si>
  <si>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</si>
  <si>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</si>
  <si>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</si>
  <si>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</si>
  <si>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</si>
  <si>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</si>
  <si>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</si>
  <si>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</si>
  <si>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</si>
  <si>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</si>
  <si>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</si>
  <si>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</si>
  <si>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</si>
  <si>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</si>
  <si>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</si>
  <si>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</si>
  <si>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</si>
  <si>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</si>
  <si>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</si>
  <si>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</si>
  <si>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</si>
  <si>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</si>
  <si>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</si>
  <si>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</si>
  <si>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</si>
  <si>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</si>
  <si>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</si>
  <si>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</si>
  <si>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</si>
  <si>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</si>
  <si>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</si>
  <si>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</si>
  <si>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</si>
  <si>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</si>
  <si>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</si>
  <si>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</si>
  <si>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</si>
  <si>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</si>
  <si>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</si>
  <si>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</si>
  <si>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</si>
  <si>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</si>
  <si>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</si>
  <si>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</si>
  <si>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</si>
  <si>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</si>
  <si>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</si>
  <si>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</si>
  <si>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</si>
  <si>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</si>
  <si>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</si>
  <si>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</si>
  <si>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</si>
  <si>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</si>
  <si>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</si>
  <si>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</si>
  <si>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</si>
  <si>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</si>
  <si>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</si>
  <si>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</si>
  <si>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</si>
  <si>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</si>
  <si>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</si>
  <si>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</si>
  <si>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</si>
  <si>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</si>
  <si>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</si>
  <si>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</si>
  <si>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</si>
  <si>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</si>
  <si>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</si>
  <si>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</si>
  <si>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</si>
  <si>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</si>
  <si>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</si>
  <si>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</si>
  <si>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</si>
  <si>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</si>
  <si>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</si>
  <si>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</si>
  <si>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</si>
  <si>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</si>
  <si>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</si>
  <si>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</si>
  <si>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</si>
  <si>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</si>
  <si>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</si>
  <si>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</si>
  <si>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</si>
  <si>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</si>
  <si>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</si>
  <si>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</si>
  <si>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</si>
  <si>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</si>
  <si>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</si>
  <si>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</si>
  <si>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</si>
  <si>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</si>
  <si>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</si>
  <si>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</si>
  <si>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</si>
  <si>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</si>
  <si>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</si>
  <si>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</si>
  <si>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</si>
  <si>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</si>
  <si>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</si>
  <si>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</si>
  <si>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</si>
  <si>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</si>
  <si>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</si>
  <si>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</si>
  <si>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</si>
  <si>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</si>
  <si>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</si>
  <si>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</si>
  <si>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</si>
  <si>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</si>
  <si>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</si>
  <si>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</si>
  <si>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</si>
  <si>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</si>
  <si>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</si>
  <si>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</si>
  <si>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</si>
  <si>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</si>
  <si>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</si>
  <si>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</si>
  <si>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</si>
  <si>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</si>
  <si>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</si>
  <si>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</si>
  <si>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</si>
  <si>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</si>
  <si>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</si>
  <si>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</si>
  <si>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</si>
  <si>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</si>
  <si>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</si>
  <si>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</si>
  <si>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</si>
  <si>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</si>
  <si>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</si>
  <si>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</si>
  <si>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</si>
  <si>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</si>
  <si>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</si>
  <si>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</si>
  <si>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</si>
  <si>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</si>
  <si>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</si>
  <si>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</si>
  <si>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</si>
  <si>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</si>
  <si>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</si>
  <si>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</si>
  <si>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</si>
  <si>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</si>
  <si>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</si>
  <si>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</si>
  <si>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</si>
  <si>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</si>
  <si>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</si>
  <si>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</si>
  <si>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</si>
  <si>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</si>
  <si>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</si>
  <si>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</si>
  <si>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</si>
  <si>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</si>
  <si>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</si>
  <si>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</si>
  <si>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</si>
  <si>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</si>
  <si>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</si>
  <si>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</si>
  <si>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</si>
  <si>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</si>
  <si>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</si>
  <si>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</si>
  <si>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</si>
  <si>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</si>
  <si>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</si>
  <si>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</si>
  <si>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</si>
  <si>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</si>
  <si>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</si>
  <si>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</si>
  <si>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</si>
  <si>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</si>
  <si>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</si>
  <si>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</si>
  <si>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</si>
  <si>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</si>
  <si>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</si>
  <si>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</si>
  <si>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</si>
  <si>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</si>
  <si>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</si>
  <si>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</si>
  <si>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</si>
  <si>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</si>
  <si>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</si>
  <si>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</si>
  <si>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</si>
  <si>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</si>
  <si>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</si>
  <si>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</si>
  <si>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</si>
  <si>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</si>
  <si>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</si>
  <si>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</si>
  <si>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</si>
  <si>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</si>
  <si>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</si>
  <si>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</si>
  <si>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</si>
  <si>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</si>
  <si>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</si>
  <si>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</si>
  <si>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</si>
  <si>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</si>
  <si>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</si>
  <si>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</si>
  <si>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</si>
  <si>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</si>
  <si>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</si>
  <si>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</si>
  <si>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</si>
  <si>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</si>
  <si>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</si>
  <si>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</si>
  <si>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</si>
  <si>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</si>
  <si>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</si>
  <si>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</si>
  <si>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</si>
  <si>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</si>
  <si>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</si>
  <si>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</si>
  <si>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</si>
  <si>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</si>
  <si>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</si>
  <si>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</si>
  <si>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</si>
  <si>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</si>
  <si>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</si>
  <si>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</si>
  <si>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</si>
  <si>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</si>
  <si>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</si>
  <si>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</si>
  <si>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</si>
  <si>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</si>
  <si>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</si>
  <si>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</si>
  <si>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</si>
  <si>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</si>
  <si>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</si>
  <si>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</si>
  <si>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</si>
  <si>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</si>
  <si>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</si>
  <si>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</si>
  <si>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</si>
  <si>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</si>
  <si>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</si>
  <si>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</si>
  <si>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</si>
  <si>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</si>
  <si>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</si>
  <si>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</si>
  <si>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</si>
  <si>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</si>
  <si>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</si>
  <si>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</si>
  <si>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</si>
  <si>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</si>
  <si>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</si>
  <si>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</si>
  <si>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</si>
  <si>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</si>
  <si>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</si>
  <si>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</si>
  <si>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</si>
  <si>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</si>
  <si>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</si>
  <si>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</si>
  <si>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</si>
  <si>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</si>
  <si>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</si>
  <si>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</si>
  <si>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</si>
  <si>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</si>
  <si>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</si>
  <si>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</si>
  <si>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</si>
  <si>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</si>
  <si>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</si>
  <si>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</si>
  <si>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</si>
  <si>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</si>
  <si>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</si>
  <si>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</si>
  <si>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</si>
  <si>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</si>
  <si>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</si>
  <si>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</si>
  <si>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</si>
  <si>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</si>
  <si>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</si>
  <si>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</si>
  <si>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</si>
  <si>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</si>
  <si>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</si>
  <si>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</si>
  <si>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</si>
  <si>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</si>
  <si>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</si>
  <si>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</si>
  <si>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</si>
  <si>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</si>
  <si>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</si>
  <si>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</si>
  <si>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</si>
  <si>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</si>
  <si>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</si>
  <si>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</si>
  <si>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</si>
  <si>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</si>
  <si>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</si>
  <si>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</si>
  <si>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</si>
  <si>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</si>
  <si>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</si>
  <si>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</si>
  <si>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</si>
  <si>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</si>
  <si>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</si>
  <si>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</si>
  <si>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</si>
  <si>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</si>
  <si>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</si>
  <si>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</si>
  <si>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</si>
  <si>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</si>
  <si>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</si>
  <si>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</si>
  <si>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</si>
  <si>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</si>
  <si>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</si>
  <si>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</si>
  <si>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</si>
  <si>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</si>
  <si>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</si>
  <si>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</si>
  <si>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</si>
  <si>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</si>
  <si>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</si>
  <si>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</si>
  <si>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</si>
  <si>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</si>
  <si>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</si>
  <si>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</si>
  <si>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</si>
  <si>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</si>
  <si>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</si>
  <si>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</si>
  <si>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</si>
  <si>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</si>
  <si>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</si>
  <si>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</si>
  <si>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</si>
  <si>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</si>
  <si>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</si>
  <si>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</si>
  <si>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</si>
  <si>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</si>
  <si>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</si>
  <si>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</si>
  <si>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</si>
  <si>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</si>
  <si>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</si>
  <si>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</si>
  <si>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</si>
  <si>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</si>
  <si>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</si>
  <si>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</si>
  <si>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</si>
  <si>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</si>
  <si>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</si>
  <si>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</si>
  <si>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</si>
  <si>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</si>
  <si>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</si>
  <si>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</si>
  <si>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</si>
  <si>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</si>
  <si>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</si>
  <si>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</si>
  <si>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</si>
  <si>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</si>
  <si>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</si>
  <si>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</si>
  <si>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</si>
  <si>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</si>
  <si>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</si>
  <si>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</si>
  <si>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</si>
  <si>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</si>
  <si>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</si>
  <si>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</si>
  <si>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</si>
  <si>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</si>
  <si>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</si>
  <si>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</si>
  <si>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</si>
  <si>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</si>
  <si>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</si>
  <si>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</si>
  <si>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</si>
  <si>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</si>
  <si>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</si>
  <si>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</si>
  <si>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</si>
  <si>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</si>
  <si>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</si>
  <si>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</si>
  <si>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</si>
  <si>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</si>
  <si>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</si>
  <si>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</si>
  <si>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</si>
  <si>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</si>
  <si>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</si>
  <si>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</si>
  <si>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</si>
  <si>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</si>
  <si>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</si>
  <si>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</si>
  <si>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</si>
  <si>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</si>
  <si>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</si>
  <si>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</si>
  <si>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</si>
  <si>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</si>
  <si>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</si>
  <si>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</si>
  <si>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</si>
  <si>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</si>
  <si>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</si>
  <si>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</si>
  <si>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</si>
  <si>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</si>
  <si>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</si>
  <si>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</si>
  <si>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</si>
  <si>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</si>
  <si>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</si>
  <si>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</si>
  <si>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</si>
  <si>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</si>
  <si>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</si>
  <si>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</si>
  <si>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</si>
  <si>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</si>
  <si>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</si>
  <si>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</si>
  <si>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</si>
  <si>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</si>
  <si>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</si>
  <si>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</si>
  <si>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</si>
  <si>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</si>
  <si>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</si>
  <si>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</si>
  <si>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</si>
  <si>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</si>
  <si>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</si>
  <si>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</si>
  <si>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</si>
  <si>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</si>
  <si>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</si>
  <si>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</si>
  <si>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</si>
  <si>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</si>
  <si>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</si>
  <si>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</si>
  <si>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</si>
  <si>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</si>
  <si>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</si>
  <si>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</si>
  <si>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</si>
  <si>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</si>
  <si>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</si>
  <si>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</si>
  <si>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</si>
  <si>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</si>
  <si>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</si>
  <si>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</si>
  <si>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</si>
  <si>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</si>
  <si>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</si>
  <si>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</si>
  <si>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</si>
  <si>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</si>
  <si>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</si>
  <si>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</si>
  <si>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</si>
  <si>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</si>
  <si>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</si>
  <si>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</si>
  <si>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</si>
  <si>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</si>
  <si>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</si>
  <si>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</si>
  <si>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</si>
  <si>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</si>
  <si>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</si>
  <si>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</si>
  <si>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</si>
  <si>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</si>
  <si>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</si>
  <si>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</si>
  <si>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</si>
  <si>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</si>
  <si>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</si>
  <si>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</si>
  <si>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</si>
  <si>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</si>
  <si>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</si>
  <si>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</si>
  <si>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</si>
  <si>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</si>
  <si>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</si>
  <si>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</si>
  <si>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</si>
  <si>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</si>
  <si>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</si>
  <si>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</si>
  <si>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</si>
  <si>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</si>
  <si>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</si>
  <si>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</si>
  <si>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</si>
  <si>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</si>
  <si>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</si>
  <si>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</si>
  <si>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</si>
  <si>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</si>
  <si>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</si>
  <si>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</si>
  <si>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</si>
  <si>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</si>
  <si>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</si>
  <si>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</si>
  <si>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</si>
  <si>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</si>
  <si>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</si>
  <si>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</si>
  <si>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</si>
  <si>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</si>
  <si>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</si>
  <si>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</si>
  <si>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</si>
  <si>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</si>
  <si>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</si>
  <si>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</si>
  <si>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</si>
  <si>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</si>
  <si>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</si>
  <si>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</si>
  <si>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</si>
  <si>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</si>
  <si>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</si>
  <si>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</si>
  <si>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</si>
  <si>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</si>
  <si>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</si>
  <si>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</si>
  <si>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</si>
  <si>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</si>
  <si>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</si>
  <si>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</si>
  <si>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</si>
  <si>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</si>
  <si>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</si>
  <si>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</si>
  <si>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</si>
  <si>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</si>
  <si>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</si>
  <si>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</si>
  <si>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</si>
  <si>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</si>
  <si>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</si>
  <si>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</si>
  <si>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</si>
  <si>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</si>
  <si>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</si>
  <si>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</si>
  <si>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</si>
  <si>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</si>
  <si>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</si>
  <si>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</si>
  <si>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</si>
  <si>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</si>
  <si>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</si>
  <si>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</si>
  <si>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</si>
  <si>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</si>
  <si>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</si>
  <si>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</si>
  <si>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</si>
  <si>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</si>
  <si>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</si>
  <si>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</si>
  <si>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</si>
  <si>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</si>
  <si>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</si>
  <si>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</si>
  <si>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</si>
  <si>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</si>
  <si>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</si>
  <si>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</si>
  <si>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</si>
  <si>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</si>
  <si>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</si>
  <si>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</si>
  <si>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</si>
  <si>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</si>
  <si>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</si>
  <si>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</si>
  <si>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</si>
  <si>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</si>
  <si>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</si>
  <si>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</si>
  <si>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</si>
  <si>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</si>
  <si>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</si>
  <si>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</si>
  <si>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</si>
  <si>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</si>
  <si>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</si>
  <si>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</si>
  <si>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</si>
  <si>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</si>
  <si>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</si>
  <si>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</si>
  <si>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</si>
  <si>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</si>
  <si>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</si>
  <si>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</si>
  <si>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</si>
  <si>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</si>
  <si>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</si>
  <si>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</si>
  <si>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</si>
  <si>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</si>
  <si>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</si>
  <si>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</si>
  <si>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</si>
  <si>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</si>
  <si>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</si>
  <si>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</si>
  <si>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</si>
  <si>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</si>
  <si>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</si>
  <si>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</si>
  <si>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</si>
  <si>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</si>
  <si>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</si>
  <si>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</si>
  <si>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</si>
  <si>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</si>
  <si>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</si>
  <si>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</si>
  <si>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</si>
  <si>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</si>
  <si>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</si>
  <si>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</si>
  <si>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</si>
  <si>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</si>
  <si>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</si>
  <si>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</si>
  <si>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</si>
  <si>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</si>
  <si>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</si>
  <si>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</si>
  <si>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</si>
  <si>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</si>
  <si>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</si>
  <si>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</si>
  <si>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</si>
  <si>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</si>
  <si>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</si>
  <si>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</si>
  <si>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</si>
  <si>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</si>
  <si>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</si>
  <si>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</si>
  <si>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</si>
  <si>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</si>
  <si>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</si>
  <si>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</si>
  <si>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</si>
  <si>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</si>
  <si>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</si>
  <si>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</si>
  <si>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</si>
  <si>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</si>
  <si>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</si>
  <si>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</si>
  <si>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</si>
  <si>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</si>
  <si>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</si>
  <si>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</si>
  <si>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</si>
  <si>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</si>
  <si>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</si>
  <si>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</si>
  <si>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</si>
  <si>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</si>
  <si>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</si>
  <si>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</si>
  <si>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</si>
  <si>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</si>
  <si>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</si>
  <si>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</si>
  <si>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</si>
  <si>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</si>
  <si>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</si>
  <si>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</si>
  <si>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</si>
  <si>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</si>
  <si>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</si>
  <si>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</si>
  <si>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</si>
  <si>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</si>
  <si>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</si>
  <si>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</si>
  <si>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</si>
  <si>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</si>
  <si>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</si>
  <si>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</si>
  <si>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</si>
  <si>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</si>
  <si>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</si>
  <si>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</si>
  <si>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</si>
  <si>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</si>
  <si>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</si>
  <si>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</si>
  <si>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</si>
  <si>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</si>
  <si>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</si>
  <si>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</si>
  <si>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</si>
  <si>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</si>
  <si>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</si>
  <si>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</si>
  <si>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</si>
  <si>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</si>
  <si>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</si>
  <si>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</si>
  <si>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</si>
  <si>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</si>
  <si>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</si>
  <si>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</si>
  <si>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</si>
  <si>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</si>
  <si>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</si>
  <si>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</si>
  <si>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</si>
  <si>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</si>
  <si>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</si>
  <si>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</si>
  <si>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</si>
  <si>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</si>
  <si>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</si>
  <si>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</si>
  <si>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</si>
  <si>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</si>
  <si>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</si>
  <si>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</si>
  <si>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</si>
  <si>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</si>
  <si>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</si>
  <si>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</si>
  <si>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</si>
  <si>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</si>
  <si>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</si>
  <si>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</si>
  <si>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</si>
  <si>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</si>
  <si>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</si>
  <si>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</si>
  <si>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</si>
  <si>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</si>
  <si>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</si>
  <si>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</si>
  <si>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</si>
  <si>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</si>
  <si>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</si>
  <si>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</si>
  <si>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</si>
  <si>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</si>
  <si>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</si>
  <si>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</si>
  <si>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</si>
  <si>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</si>
  <si>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</si>
  <si>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</si>
  <si>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</si>
  <si>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</si>
  <si>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</si>
  <si>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</si>
  <si>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</si>
  <si>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</si>
  <si>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</si>
  <si>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</si>
  <si>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</si>
  <si>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</si>
  <si>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</si>
  <si>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</si>
  <si>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</si>
  <si>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</si>
  <si>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</si>
  <si>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</si>
  <si>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</si>
  <si>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</si>
  <si>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</si>
  <si>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</si>
  <si>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</si>
  <si>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</si>
  <si>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</si>
  <si>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</si>
  <si>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</si>
  <si>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</si>
  <si>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</si>
  <si>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</si>
  <si>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</si>
  <si>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</si>
  <si>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</si>
  <si>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</si>
  <si>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</si>
  <si>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</si>
  <si>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</si>
  <si>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</si>
  <si>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</si>
  <si>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</si>
  <si>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</si>
  <si>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</si>
  <si>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</si>
  <si>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</si>
  <si>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</si>
  <si>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</si>
  <si>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</si>
  <si>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</si>
  <si>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</si>
  <si>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</si>
  <si>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</si>
  <si>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</si>
  <si>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</si>
  <si>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</si>
  <si>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</si>
  <si>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</si>
  <si>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</si>
  <si>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</si>
  <si>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</si>
  <si>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</si>
  <si>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</si>
  <si>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</si>
  <si>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</si>
  <si>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</si>
  <si>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</si>
  <si>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</si>
  <si>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</si>
  <si>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</si>
  <si>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</si>
  <si>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</si>
  <si>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</si>
  <si>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</si>
  <si>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</si>
  <si>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</si>
  <si>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</si>
  <si>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</si>
  <si>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</si>
  <si>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</si>
  <si>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</si>
  <si>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</si>
  <si>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</si>
  <si>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</si>
  <si>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</si>
  <si>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</si>
  <si>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</si>
  <si>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</si>
  <si>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</si>
  <si>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</si>
  <si>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</si>
  <si>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</si>
  <si>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</si>
  <si>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</si>
  <si>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</si>
  <si>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</si>
  <si>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</si>
  <si>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</si>
  <si>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</si>
  <si>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</si>
  <si>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</si>
  <si>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</si>
  <si>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</si>
  <si>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</si>
  <si>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</si>
  <si>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</si>
  <si>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</si>
  <si>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</si>
  <si>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</si>
  <si>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</si>
  <si>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</si>
  <si>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</si>
  <si>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</si>
  <si>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</si>
  <si>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</si>
  <si>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</si>
  <si>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</si>
  <si>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</si>
  <si>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</si>
  <si>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</si>
  <si>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</si>
  <si>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</si>
  <si>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</si>
  <si>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</si>
  <si>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</si>
  <si>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</si>
  <si>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</si>
  <si>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</si>
  <si>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</si>
  <si>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</si>
  <si>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</si>
  <si>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</si>
  <si>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</si>
  <si>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</si>
  <si>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</si>
  <si>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</si>
  <si>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</si>
  <si>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</si>
  <si>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</si>
  <si>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</si>
  <si>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</si>
  <si>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</si>
  <si>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</si>
  <si>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</si>
  <si>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</si>
  <si>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</si>
  <si>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</si>
  <si>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</si>
  <si>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</si>
  <si>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</si>
  <si>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</si>
  <si>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</si>
  <si>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</si>
  <si>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</si>
  <si>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</si>
  <si>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</si>
  <si>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</si>
  <si>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</si>
  <si>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</si>
  <si>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</si>
  <si>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</si>
  <si>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</si>
  <si>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</si>
  <si>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</si>
  <si>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</si>
  <si>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</si>
  <si>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</si>
  <si>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</si>
  <si>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</si>
  <si>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</si>
  <si>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</si>
  <si>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</si>
  <si>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</si>
  <si>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</si>
  <si>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</si>
  <si>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</si>
  <si>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</si>
  <si>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</si>
  <si>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</si>
  <si>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</si>
  <si>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</si>
  <si>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</si>
  <si>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</si>
  <si>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</si>
  <si>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</si>
  <si>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</si>
  <si>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</si>
  <si>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</si>
  <si>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</si>
  <si>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</si>
  <si>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</si>
  <si>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</si>
  <si>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</si>
  <si>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</si>
  <si>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</si>
  <si>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</si>
  <si>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</si>
  <si>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</si>
  <si>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</si>
  <si>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</si>
  <si>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</si>
  <si>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</si>
  <si>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</si>
  <si>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</si>
  <si>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</si>
  <si>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</si>
  <si>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</si>
  <si>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</si>
  <si>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</si>
  <si>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</si>
  <si>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</si>
  <si>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</si>
  <si>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</si>
  <si>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</si>
  <si>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</si>
  <si>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</si>
  <si>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</si>
  <si>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</si>
  <si>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</si>
  <si>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</si>
  <si>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</si>
  <si>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</si>
  <si>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</si>
  <si>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</si>
  <si>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</si>
  <si>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</si>
  <si>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</si>
  <si>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</si>
  <si>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</si>
  <si>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</si>
  <si>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</si>
  <si>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</si>
  <si>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</si>
  <si>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</si>
  <si>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</si>
  <si>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</si>
  <si>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</si>
  <si>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</si>
  <si>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</si>
  <si>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</si>
  <si>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</si>
  <si>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</si>
  <si>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</si>
  <si>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</si>
  <si>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</si>
  <si>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</si>
  <si>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</si>
  <si>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</si>
  <si>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</si>
  <si>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</si>
  <si>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</si>
  <si>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</si>
  <si>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</si>
  <si>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</si>
  <si>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</si>
  <si>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</si>
  <si>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</si>
  <si>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</si>
  <si>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</si>
  <si>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</si>
  <si>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</si>
  <si>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</si>
  <si>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</si>
  <si>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</si>
  <si>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</si>
  <si>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</si>
  <si>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</si>
  <si>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</si>
  <si>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</si>
  <si>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</si>
  <si>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</si>
  <si>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</si>
  <si>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</si>
  <si>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</si>
  <si>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</si>
  <si>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</si>
  <si>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</si>
  <si>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</si>
  <si>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</si>
  <si>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</si>
  <si>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</si>
  <si>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</si>
  <si>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</si>
  <si>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</si>
  <si>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</si>
  <si>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</si>
  <si>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</si>
  <si>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</si>
  <si>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</si>
  <si>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</si>
  <si>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</si>
  <si>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</si>
  <si>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</si>
  <si>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</si>
  <si>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</si>
  <si>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</si>
  <si>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</si>
  <si>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</si>
  <si>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</si>
  <si>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</si>
  <si>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</si>
  <si>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</si>
  <si>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</si>
  <si>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</si>
  <si>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</si>
  <si>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</si>
  <si>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</si>
  <si>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</si>
  <si>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</si>
  <si>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</si>
  <si>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</si>
  <si>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</si>
  <si>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</si>
  <si>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</si>
  <si>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</si>
  <si>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</si>
  <si>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</si>
  <si>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</si>
  <si>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</si>
  <si>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</si>
  <si>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</si>
  <si>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</si>
  <si>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</si>
  <si>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</si>
  <si>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</si>
  <si>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</si>
  <si>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</si>
  <si>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</si>
  <si>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</si>
  <si>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</si>
  <si>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</si>
  <si>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</si>
  <si>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</si>
  <si>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</si>
  <si>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</si>
  <si>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</si>
  <si>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</si>
  <si>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</si>
  <si>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</si>
  <si>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</si>
  <si>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</si>
  <si>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</si>
  <si>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</si>
  <si>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</si>
  <si>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</si>
  <si>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</si>
  <si>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</si>
  <si>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</si>
  <si>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</si>
  <si>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</si>
  <si>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</si>
  <si>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</si>
  <si>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</si>
  <si>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</si>
  <si>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</si>
  <si>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</si>
  <si>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</si>
  <si>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</si>
  <si>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</si>
  <si>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</si>
  <si>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</si>
  <si>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</si>
  <si>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</si>
  <si>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</si>
  <si>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</si>
  <si>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</si>
  <si>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</si>
  <si>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</si>
  <si>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</si>
  <si>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</si>
  <si>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</si>
  <si>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</si>
  <si>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</si>
  <si>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</si>
  <si>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</si>
  <si>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</si>
  <si>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</si>
  <si>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</si>
  <si>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</si>
  <si>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</si>
  <si>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</si>
  <si>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</si>
  <si>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</si>
  <si>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</si>
  <si>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</si>
  <si>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</si>
  <si>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</si>
  <si>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</si>
  <si>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</si>
  <si>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</si>
  <si>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</si>
  <si>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</si>
  <si>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</si>
  <si>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</si>
  <si>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</si>
  <si>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</si>
  <si>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</si>
  <si>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</si>
  <si>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</si>
  <si>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</si>
  <si>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</si>
  <si>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</si>
  <si>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</si>
  <si>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</si>
  <si>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</si>
  <si>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</si>
  <si>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</si>
  <si>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</si>
  <si>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</si>
  <si>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</si>
  <si>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</si>
  <si>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</si>
  <si>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</si>
  <si>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</si>
  <si>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</si>
  <si>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</si>
  <si>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</si>
  <si>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</si>
  <si>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</si>
  <si>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</si>
  <si>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</si>
  <si>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</si>
  <si>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</si>
  <si>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</si>
  <si>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</si>
  <si>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</si>
  <si>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</si>
  <si>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</si>
  <si>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</si>
  <si>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</si>
  <si>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</si>
  <si>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</si>
  <si>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</si>
  <si>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</si>
  <si>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</si>
  <si>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</si>
  <si>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</si>
  <si>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</si>
  <si>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</si>
  <si>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</si>
  <si>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</si>
  <si>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</si>
  <si>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</si>
  <si>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</si>
  <si>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</si>
  <si>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</si>
  <si>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</si>
  <si>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</si>
  <si>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</si>
  <si>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</si>
  <si>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</si>
  <si>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</si>
  <si>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</si>
  <si>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</si>
  <si>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</si>
  <si>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</si>
  <si>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</si>
  <si>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</si>
  <si>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</si>
  <si>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</si>
  <si>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</si>
  <si>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</si>
  <si>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</si>
  <si>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</si>
  <si>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</si>
  <si>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</si>
  <si>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</si>
  <si>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</si>
  <si>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</si>
  <si>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</si>
  <si>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</si>
  <si>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</si>
  <si>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</si>
  <si>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</si>
  <si>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</si>
  <si>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</si>
  <si>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</si>
  <si>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</si>
  <si>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</si>
  <si>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</si>
  <si>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</si>
  <si>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</si>
  <si>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</si>
  <si>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</si>
  <si>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</si>
  <si>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</si>
  <si>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</si>
  <si>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</si>
  <si>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</si>
  <si>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</si>
  <si>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</si>
  <si>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</si>
  <si>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</si>
  <si>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</si>
  <si>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</si>
  <si>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</si>
  <si>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</si>
  <si>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</si>
  <si>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</si>
  <si>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</si>
  <si>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</si>
  <si>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</si>
  <si>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</si>
  <si>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</si>
  <si>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</si>
  <si>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</si>
  <si>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</si>
  <si>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</si>
  <si>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</si>
  <si>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</si>
  <si>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</si>
  <si>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</si>
  <si>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</si>
  <si>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</si>
  <si>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</si>
  <si>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</si>
  <si>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</si>
  <si>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</si>
  <si>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</si>
  <si>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</si>
  <si>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</si>
  <si>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</si>
  <si>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</si>
  <si>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</si>
  <si>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</si>
  <si>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</si>
  <si>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</si>
  <si>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</si>
  <si>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</si>
  <si>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</si>
  <si>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</si>
  <si>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</si>
  <si>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</si>
  <si>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</si>
  <si>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</si>
  <si>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</si>
  <si>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</si>
  <si>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</si>
  <si>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</si>
  <si>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</si>
  <si>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</si>
  <si>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</si>
  <si>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</si>
  <si>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</si>
  <si>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</si>
  <si>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</si>
  <si>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</si>
  <si>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</si>
  <si>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</si>
  <si>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</si>
  <si>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</si>
  <si>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</si>
  <si>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</si>
  <si>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</si>
  <si>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</si>
  <si>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</si>
  <si>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</si>
  <si>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</si>
  <si>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</si>
  <si>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</si>
  <si>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</si>
  <si>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</si>
  <si>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</si>
  <si>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</si>
  <si>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</si>
  <si>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</si>
  <si>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</si>
  <si>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</si>
  <si>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</si>
  <si>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</si>
  <si>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</si>
  <si>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</si>
  <si>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</si>
  <si>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</si>
  <si>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</si>
  <si>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</si>
  <si>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</si>
  <si>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</si>
  <si>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</si>
  <si>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</si>
  <si>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</si>
  <si>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</si>
  <si>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</si>
  <si>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</si>
  <si>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</si>
  <si>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</si>
  <si>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</si>
  <si>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</si>
  <si>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</si>
  <si>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</si>
  <si>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</si>
  <si>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</si>
  <si>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</si>
  <si>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</si>
  <si>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</si>
  <si>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</si>
  <si>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</si>
  <si>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</si>
  <si>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</si>
  <si>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</si>
  <si>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</si>
  <si>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</si>
  <si>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</si>
  <si>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</si>
  <si>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</si>
  <si>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</si>
  <si>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</si>
  <si>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</si>
  <si>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</si>
  <si>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</si>
  <si>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</si>
  <si>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</si>
  <si>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</si>
  <si>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</si>
  <si>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</si>
  <si>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</si>
  <si>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</si>
  <si>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</si>
  <si>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</si>
  <si>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</si>
  <si>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</si>
  <si>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</si>
  <si>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</si>
  <si>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</si>
  <si>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</si>
  <si>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</si>
  <si>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</si>
  <si>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</si>
  <si>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</si>
  <si>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</si>
  <si>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</si>
  <si>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</si>
  <si>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</si>
  <si>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</si>
  <si>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</si>
  <si>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</si>
  <si>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</si>
  <si>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</si>
  <si>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</si>
  <si>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</si>
  <si>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</si>
  <si>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</si>
  <si>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</si>
  <si>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</si>
  <si>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</si>
  <si>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</si>
  <si>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</si>
  <si>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</si>
  <si>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</si>
  <si>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</si>
  <si>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</si>
  <si>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</si>
  <si>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</si>
  <si>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</si>
  <si>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</si>
  <si>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</si>
  <si>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</si>
  <si>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</si>
  <si>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</si>
  <si>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</si>
  <si>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</si>
  <si>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</si>
  <si>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</si>
  <si>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</si>
  <si>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</si>
  <si>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</si>
  <si>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</si>
  <si>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</si>
  <si>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</si>
  <si>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</si>
  <si>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</si>
  <si>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</si>
  <si>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</si>
  <si>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</si>
  <si>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</si>
  <si>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</si>
  <si>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</si>
  <si>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</si>
  <si>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</si>
  <si>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</si>
  <si>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</si>
  <si>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</si>
  <si>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</si>
  <si>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</si>
  <si>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</si>
  <si>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</si>
  <si>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</si>
  <si>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</si>
  <si>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</si>
  <si>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</si>
  <si>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</si>
  <si>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</si>
  <si>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</si>
  <si>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</si>
  <si>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</si>
  <si>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</si>
  <si>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</si>
  <si>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</si>
  <si>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</si>
  <si>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</si>
  <si>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</si>
  <si>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</si>
  <si>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</si>
  <si>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</si>
  <si>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</si>
  <si>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</si>
  <si>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</si>
  <si>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</si>
  <si>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</si>
  <si>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</si>
  <si>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</si>
  <si>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</si>
  <si>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</si>
  <si>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</si>
  <si>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</si>
  <si>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</si>
  <si>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</si>
  <si>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</si>
  <si>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</si>
  <si>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</si>
  <si>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</si>
  <si>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</si>
  <si>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</si>
  <si>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</si>
  <si>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</si>
  <si>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</si>
  <si>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</si>
  <si>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</si>
  <si>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</si>
  <si>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</si>
  <si>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</si>
  <si>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</si>
  <si>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</si>
  <si>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</si>
  <si>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</si>
  <si>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</si>
  <si>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</si>
  <si>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</si>
  <si>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</si>
  <si>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</si>
  <si>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</si>
  <si>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</si>
  <si>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</si>
  <si>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</si>
  <si>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</si>
  <si>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</si>
  <si>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</si>
  <si>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</si>
  <si>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</si>
  <si>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</si>
  <si>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</si>
  <si>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</si>
  <si>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</si>
  <si>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</si>
  <si>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</si>
  <si>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</si>
  <si>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</si>
  <si>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</si>
  <si>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</si>
  <si>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</si>
  <si>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</si>
  <si>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</si>
  <si>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</si>
  <si>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</si>
  <si>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</si>
  <si>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</si>
  <si>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</si>
  <si>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</si>
  <si>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</si>
  <si>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</si>
  <si>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</si>
  <si>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</si>
  <si>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</si>
  <si>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</si>
  <si>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</si>
  <si>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</si>
  <si>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</si>
  <si>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</si>
  <si>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</si>
  <si>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</si>
  <si>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</si>
  <si>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</si>
  <si>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</si>
  <si>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</si>
  <si>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</si>
  <si>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</si>
  <si>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</si>
  <si>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</si>
  <si>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</si>
  <si>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</si>
  <si>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</si>
  <si>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</si>
  <si>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</si>
  <si>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</si>
  <si>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</si>
  <si>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</si>
  <si>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</si>
  <si>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</si>
  <si>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</si>
  <si>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</si>
  <si>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</si>
  <si>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</si>
  <si>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</si>
  <si>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</si>
  <si>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</si>
  <si>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</si>
  <si>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</si>
  <si>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</si>
  <si>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</si>
  <si>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</si>
  <si>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</si>
  <si>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</si>
  <si>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</si>
  <si>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</si>
  <si>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</si>
  <si>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</si>
  <si>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</si>
  <si>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</si>
  <si>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</si>
  <si>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</si>
  <si>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</si>
  <si>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</si>
  <si>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</si>
  <si>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</si>
  <si>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</si>
  <si>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</si>
  <si>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</si>
  <si>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</si>
  <si>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</si>
  <si>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</si>
  <si>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</si>
  <si>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</si>
  <si>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</si>
  <si>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</si>
  <si>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</si>
  <si>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</si>
  <si>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</si>
  <si>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</si>
  <si>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</si>
  <si>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</si>
  <si>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</si>
  <si>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</si>
  <si>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</si>
  <si>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</si>
  <si>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</si>
  <si>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</si>
  <si>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</si>
  <si>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</si>
  <si>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</si>
  <si>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</si>
  <si>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</si>
  <si>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</si>
  <si>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</si>
  <si>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</si>
  <si>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</si>
  <si>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</si>
  <si>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</si>
  <si>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</si>
  <si>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</si>
  <si>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</si>
  <si>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</si>
  <si>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</si>
  <si>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</si>
  <si>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</si>
  <si>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</si>
  <si>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</si>
  <si>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</si>
  <si>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</si>
  <si>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</si>
  <si>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</si>
  <si>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</si>
  <si>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</si>
  <si>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</si>
  <si>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</si>
  <si>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</si>
  <si>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</si>
  <si>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</si>
  <si>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</si>
  <si>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</si>
  <si>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</si>
  <si>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</si>
  <si>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</si>
  <si>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</si>
  <si>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</si>
  <si>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</si>
  <si>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</si>
  <si>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</si>
  <si>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</si>
  <si>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</si>
  <si>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</si>
  <si>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</si>
  <si>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</si>
  <si>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</si>
  <si>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</si>
  <si>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</si>
  <si>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</si>
  <si>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</si>
  <si>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</si>
  <si>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</si>
  <si>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</si>
  <si>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</si>
  <si>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</si>
  <si>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</si>
  <si>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</si>
  <si>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</si>
  <si>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</si>
  <si>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</si>
  <si>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</si>
  <si>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</si>
  <si>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</si>
  <si>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</si>
  <si>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</si>
  <si>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</si>
  <si>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</si>
  <si>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</si>
  <si>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</si>
  <si>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</si>
  <si>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</si>
  <si>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</si>
  <si>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</si>
  <si>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</si>
  <si>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</si>
  <si>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</si>
  <si>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</si>
  <si>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</si>
  <si>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</si>
  <si>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</si>
  <si>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</si>
  <si>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</si>
  <si>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</si>
  <si>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</si>
  <si>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</si>
  <si>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</si>
  <si>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</si>
  <si>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</si>
  <si>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</si>
  <si>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</si>
  <si>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</si>
  <si>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</si>
  <si>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</si>
  <si>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</si>
  <si>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</si>
  <si>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</si>
  <si>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</si>
  <si>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</si>
  <si>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</si>
  <si>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</si>
  <si>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</si>
  <si>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</si>
  <si>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</si>
  <si>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</si>
  <si>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</si>
  <si>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</si>
  <si>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</si>
  <si>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</si>
  <si>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</si>
  <si>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</si>
  <si>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</si>
  <si>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</si>
  <si>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</si>
  <si>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</si>
  <si>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</si>
  <si>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</si>
  <si>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</si>
  <si>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</si>
  <si>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</si>
  <si>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</si>
  <si>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</si>
  <si>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</si>
  <si>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</si>
  <si>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</si>
  <si>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</si>
  <si>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</si>
  <si>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</si>
  <si>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</si>
  <si>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</si>
  <si>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</si>
  <si>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</si>
  <si>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</si>
  <si>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</si>
  <si>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</si>
  <si>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</si>
  <si>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</si>
  <si>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</si>
  <si>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</si>
  <si>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</si>
  <si>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</si>
  <si>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</si>
  <si>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</si>
  <si>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</si>
  <si>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</si>
  <si>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</si>
  <si>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</si>
  <si>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</si>
  <si>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</si>
  <si>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</si>
  <si>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</si>
  <si>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</si>
  <si>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</si>
  <si>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</si>
  <si>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</si>
  <si>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</si>
  <si>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</si>
  <si>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</si>
  <si>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</si>
  <si>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</si>
  <si>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</si>
  <si>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</si>
  <si>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</si>
  <si>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</si>
  <si>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</si>
  <si>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</si>
  <si>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</si>
  <si>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</si>
  <si>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</si>
  <si>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</si>
  <si>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</si>
  <si>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</si>
  <si>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</si>
  <si>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</si>
  <si>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</si>
  <si>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</si>
  <si>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</si>
  <si>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</si>
  <si>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</si>
  <si>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</si>
  <si>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</si>
  <si>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</si>
  <si>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</si>
  <si>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</si>
  <si>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</si>
  <si>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</si>
  <si>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</si>
  <si>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</si>
  <si>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</si>
  <si>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</si>
  <si>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</si>
  <si>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</si>
  <si>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</si>
  <si>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</si>
  <si>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</si>
  <si>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</si>
  <si>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</si>
  <si>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</si>
  <si>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</si>
  <si>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</si>
  <si>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</si>
  <si>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</si>
  <si>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</si>
  <si>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</si>
  <si>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</si>
  <si>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</si>
  <si>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</si>
  <si>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</si>
  <si>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</si>
  <si>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</si>
  <si>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</si>
  <si>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</si>
  <si>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</si>
  <si>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</si>
  <si>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</si>
  <si>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</si>
  <si>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</si>
  <si>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</si>
  <si>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</si>
  <si>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</si>
  <si>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</si>
  <si>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</si>
  <si>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</si>
  <si>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</si>
  <si>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</si>
  <si>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</si>
  <si>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</si>
  <si>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</si>
  <si>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</si>
  <si>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</si>
  <si>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</si>
  <si>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</si>
  <si>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</si>
  <si>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</si>
  <si>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</si>
  <si>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</si>
  <si>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</si>
  <si>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</si>
  <si>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</si>
  <si>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</si>
  <si>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</si>
  <si>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</si>
  <si>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</si>
  <si>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</si>
  <si>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</si>
  <si>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</si>
  <si>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</si>
  <si>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</si>
  <si>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</si>
  <si>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</si>
  <si>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</si>
  <si>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</si>
  <si>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</si>
  <si>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</si>
  <si>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</si>
  <si>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</si>
  <si>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</si>
  <si>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</si>
  <si>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</si>
  <si>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</si>
  <si>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</si>
  <si>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</si>
  <si>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</si>
  <si>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</si>
  <si>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</si>
  <si>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</si>
  <si>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</si>
  <si>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</si>
  <si>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</si>
  <si>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</si>
  <si>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</si>
  <si>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</si>
  <si>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</si>
  <si>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</si>
  <si>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</si>
  <si>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</si>
  <si>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</si>
  <si>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</si>
  <si>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</si>
  <si>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</si>
  <si>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</si>
  <si>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</si>
  <si>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</si>
  <si>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</si>
  <si>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</si>
  <si>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</si>
  <si>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</si>
  <si>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</si>
  <si>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</si>
  <si>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</si>
  <si>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</si>
  <si>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</si>
  <si>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</si>
  <si>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</si>
  <si>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</si>
  <si>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</si>
  <si>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</si>
  <si>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</si>
  <si>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</si>
  <si>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</si>
  <si>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</si>
  <si>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</si>
  <si>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</si>
  <si>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</si>
  <si>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</si>
  <si>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</si>
  <si>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</si>
  <si>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</si>
  <si>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</si>
  <si>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</si>
  <si>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</si>
  <si>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</si>
  <si>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</si>
  <si>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</si>
  <si>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</si>
  <si>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</si>
  <si>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</si>
  <si>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</si>
  <si>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</si>
  <si>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</si>
  <si>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</si>
  <si>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</si>
  <si>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</si>
  <si>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</si>
  <si>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</si>
  <si>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</si>
  <si>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</si>
  <si>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</si>
  <si>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</si>
  <si>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</si>
  <si>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</si>
  <si>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</si>
  <si>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</si>
  <si>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</si>
  <si>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</si>
  <si>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</si>
  <si>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</si>
  <si>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</si>
  <si>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</si>
  <si>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</si>
  <si>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</si>
  <si>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</si>
  <si>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</si>
  <si>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</si>
  <si>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</si>
  <si>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</si>
  <si>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</si>
  <si>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</si>
  <si>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</si>
  <si>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</si>
  <si>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</si>
  <si>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</si>
  <si>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</si>
  <si>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</si>
  <si>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</si>
  <si>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</si>
  <si>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</si>
  <si>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</si>
  <si>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</si>
  <si>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</si>
  <si>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</si>
  <si>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</si>
  <si>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</si>
  <si>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</si>
  <si>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</si>
  <si>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</si>
  <si>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</si>
  <si>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</si>
  <si>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</si>
  <si>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</si>
  <si>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</si>
  <si>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</si>
  <si>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</si>
  <si>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</si>
  <si>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</si>
  <si>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</si>
  <si>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</si>
  <si>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</si>
  <si>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</si>
  <si>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</si>
  <si>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</si>
  <si>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</si>
  <si>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</si>
  <si>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</si>
  <si>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</si>
  <si>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</si>
  <si>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</si>
  <si>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</si>
  <si>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</si>
  <si>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</si>
  <si>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</si>
  <si>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</si>
  <si>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</si>
  <si>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</si>
  <si>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</si>
  <si>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</si>
  <si>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</si>
  <si>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</si>
  <si>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</si>
  <si>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</si>
  <si>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</si>
  <si>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</si>
  <si>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</si>
  <si>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</si>
  <si>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</si>
  <si>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</si>
  <si>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</si>
  <si>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</si>
  <si>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</si>
  <si>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</si>
  <si>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</si>
  <si>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</si>
  <si>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</si>
  <si>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</si>
  <si>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</si>
  <si>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</si>
  <si>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</si>
  <si>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</si>
  <si>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</si>
  <si>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</si>
  <si>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</si>
  <si>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</si>
  <si>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</si>
  <si>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</si>
  <si>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</si>
  <si>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</si>
  <si>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</si>
  <si>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</si>
  <si>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</si>
  <si>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</si>
  <si>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</si>
  <si>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</si>
  <si>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</si>
  <si>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</si>
  <si>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</si>
  <si>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</si>
  <si>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</si>
  <si>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</si>
  <si>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</si>
  <si>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</si>
  <si>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</si>
  <si>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</si>
  <si>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</si>
  <si>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</si>
  <si>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</si>
  <si>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</si>
  <si>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</si>
  <si>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</si>
  <si>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</si>
  <si>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</si>
  <si>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</si>
  <si>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</si>
  <si>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</si>
  <si>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</si>
  <si>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</si>
  <si>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</si>
  <si>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</si>
  <si>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</si>
  <si>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</si>
  <si>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</si>
  <si>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</si>
  <si>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</si>
  <si>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</si>
  <si>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</si>
  <si>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</si>
  <si>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</si>
  <si>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</si>
  <si>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</si>
  <si>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</si>
  <si>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</si>
  <si>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</si>
  <si>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</si>
  <si>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</si>
  <si>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</si>
  <si>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</si>
  <si>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</si>
  <si>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</si>
  <si>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</si>
  <si>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</si>
  <si>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</si>
  <si>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</si>
  <si>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</si>
  <si>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</si>
  <si>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</si>
  <si>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</si>
  <si>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</si>
  <si>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</si>
  <si>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</si>
  <si>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</si>
  <si>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</si>
  <si>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</si>
  <si>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</si>
  <si>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</si>
  <si>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</si>
  <si>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</si>
  <si>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</si>
  <si>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</si>
  <si>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</si>
  <si>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</si>
  <si>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</si>
  <si>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</si>
  <si>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</si>
  <si>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</si>
  <si>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</si>
  <si>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</si>
  <si>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</si>
  <si>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</si>
  <si>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</si>
  <si>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</si>
  <si>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</si>
  <si>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</si>
  <si>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</si>
  <si>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</si>
  <si>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</si>
  <si>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</si>
  <si>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</si>
  <si>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</si>
  <si>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</si>
  <si>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</si>
  <si>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</si>
  <si>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</si>
  <si>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</si>
  <si>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</si>
  <si>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</si>
  <si>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</si>
  <si>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</si>
  <si>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</si>
  <si>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</si>
  <si>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</si>
  <si>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</si>
  <si>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</si>
  <si>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</si>
  <si>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</si>
  <si>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</si>
  <si>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</si>
  <si>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</si>
  <si>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</si>
  <si>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</si>
  <si>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</si>
  <si>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</si>
  <si>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</si>
  <si>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</si>
  <si>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</si>
  <si>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</si>
  <si>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</si>
  <si>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</si>
  <si>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</si>
  <si>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</si>
  <si>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</si>
  <si>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</si>
  <si>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</si>
  <si>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</si>
  <si>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</si>
  <si>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</si>
  <si>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</si>
  <si>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</si>
  <si>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</si>
  <si>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</si>
  <si>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</si>
  <si>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</si>
  <si>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</si>
  <si>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</si>
  <si>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</si>
  <si>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</si>
  <si>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</si>
  <si>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</si>
  <si>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</si>
  <si>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</si>
  <si>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</si>
  <si>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</si>
  <si>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</si>
  <si>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</si>
  <si>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</si>
  <si>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</si>
  <si>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</si>
  <si>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</si>
  <si>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</si>
  <si>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</si>
  <si>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</si>
  <si>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</si>
  <si>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</si>
  <si>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</si>
  <si>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</si>
  <si>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</si>
  <si>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</si>
  <si>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</si>
  <si>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</si>
  <si>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</si>
  <si>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</si>
  <si>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</si>
  <si>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</si>
  <si>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</si>
  <si>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</si>
  <si>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</si>
  <si>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</si>
  <si>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</si>
  <si>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</si>
  <si>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</si>
  <si>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</si>
  <si>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</si>
  <si>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</si>
  <si>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</si>
  <si>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</si>
  <si>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</si>
  <si>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</si>
  <si>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</si>
  <si>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</si>
  <si>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</si>
  <si>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</si>
  <si>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</si>
  <si>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</si>
  <si>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</si>
  <si>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</si>
  <si>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</si>
  <si>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</si>
  <si>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</si>
  <si>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</si>
  <si>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</si>
  <si>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</si>
  <si>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</si>
  <si>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</si>
  <si>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</si>
  <si>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 xml:space="preserve">EM Team at site checking </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</si>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</sst>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308.98258067129791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4.155057870229939E-2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45971.931006597224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45971.931006597224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45971.931006597224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45971.931006597224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45971.931006597224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45971.931006597224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45971.931006597224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45971.931006597224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45971.931006597224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45971.931006597224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45971.931006597224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45971.931006597224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45971.931006597224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45971.931006597224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45971.931006597224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45971.931006597224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45971.931006597224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45971.931006597224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45971.931006597224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45971.931006597224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45971.931006597224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45971.931006597224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45971.931006597224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45971.931006597224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45971.931006597224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45971.931006597224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45971.931006597224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45971.931006597224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45971.931006597224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45971.931006597224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45971.931006597224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45971.931006597224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45971.931006597224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45971.931006597224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45971.931006597224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45971.931006597224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45971.931006597224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45971.931006597224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45971.931006597224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45971.931006597224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45971.931006597224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45971.931006597224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45971.931006597224</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45971.931006597224</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146.93116863426258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45971.931006597224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45971.931006597224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45971.931006597224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45971.931006597224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45971.931006597224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45971.931006597224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45971.931006597224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45971.931006597224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45971.931006597224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45971.931006597224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45971.931006597224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45971.931006597224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45971.931006597224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45971.931006597224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45971.931006597224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45971.931006597224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45971.931006597224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45971.931006597224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45971.931006597224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45971.931006597224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45971.931006597224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45971.931006597224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45971.931006597224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45971.931006597224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45971.931006597224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45971.931006597224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45971.931006597224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45971.931006597224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45971.931006597224</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45971.931006597224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45971.931006597224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45971.931006597224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45971.931006597224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45971.931006597224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45971.931006597224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45971.931006597224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45971.931006597224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45971.931006597224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45971.931006597224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45971.931006597224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45971.931006597224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45971.931006597224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45971.931006597224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45971.931006597224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45971.931006597224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45971.931006597224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45971.931006597224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45971.931006597224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45971.931006597224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45971.931006597224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45971.931006597224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45971.931006597224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45971.931006597224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45971.931006597224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45971.931006597224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45971.931006597224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45971.931006597224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45971.931006597224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45971.931006597224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45971.931006597224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45971.931006597224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45971.931006597224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45971.931006597224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45971.931006597224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45971.931006597224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45971.931006597224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45971.931006597224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45971.931006597224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45971.931006597224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45971.931006597224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45971.931006597224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45971.931006597224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45971.931006597224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45971.931006597224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45971.931006597224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45971.931006597224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45971.931006597224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45971.931006597224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45971.931006597224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45971.931006597224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45971.931006597224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45971.931006597224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45971.931006597224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45971.931006597224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45971.931006597224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45971.931006597224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45971.931006597224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45971.931006597224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45971.931006597224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45971.931006597224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45971.931006597224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45971.931006597224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45971.931006597224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45971.931006597224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45971.931006597224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45971.931006597224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45971.931006597224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45971.931006597224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45971.931006597224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45971.931006597224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45971.931006597224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45971.931006597224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45971.931006597224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45971.931006597224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45971.931006597224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45971.931006597224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45971.931006597224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45971.931006597224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45971.931006597224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45971.931006597224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45971.931006597224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45971.931006597224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45971.931006597224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45971.931006597224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45971.931006597224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45971.931006597224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45971.931006597224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45971.931006597224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45971.931006597224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45971.931006597224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45971.931006597224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45971.931006597224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45971.931006597224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45971.931006597224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45971.931006597224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45971.931006597224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45971.931006597224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45971.931006597224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45971.931006597224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45971.931006597224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45971.931006597224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45971.931006597224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45971.931006597224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45971.931006597224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45971.931006597224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45971.931006597224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45971.931006597224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45971.931006597224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45971.931006597224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45971.931006597224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45971.931006597224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45971.931006597224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45971.931006597224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45971.931006597224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45971.931006597224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45971.931006597224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45971.931006597224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45971.931006597224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45971.931006597224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45971.931006597224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45971.931006597224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45971.931006597224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45971.931006597224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45971.931006597224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45971.931006597224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45971.931006597224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45971.931006597224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45971.931006597224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45971.931006597224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45971.931006597224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45971.931006597224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45971.931006597224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45971.931006597224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45971.931006597224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45971.931006597224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45971.931006597224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45971.931006597224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45971.931006597224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45971.931006597224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45971.931006597224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45971.931006597224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45971.931006597224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45971.931006597224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45971.931006597224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45971.931006597224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45971.931006597224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45971.931006597224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45971.931006597224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45971.931006597224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45971.931006597224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45971.931006597224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45971.931006597224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45971.931006597224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45971.931006597224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45971.931006597224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45971.931006597224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45971.931006597224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45971.931006597224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45971.931006597224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45971.931006597224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45971.931006597224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45971.931006597224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45971.931006597224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45971.931006597224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45971.931006597224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45971.931006597224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45971.931006597224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45971.931006597224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45971.931006597224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45971.931006597224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45971.931006597224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45971.931006597224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45971.931006597224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45971.931006597224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45971.931006597224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45971.931006597224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45971.931006597224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45971.931006597224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45971.931006597224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45971.931006597224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45971.931006597224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45971.931006597224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45971.931006597224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45971.931006597224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45971.931006597224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45971.931006597224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45971.931006597224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45971.931006597224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45971.931006597224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45971.931006597224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45971.931006597224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45971.931006597224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45971.931006597224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45971.931006597224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45971.931006597224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45971.931006597224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45971.931006597224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45971.931006597224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45971.931006597224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45971.931006597224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45971.931006597224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45971.931006597224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45971.931006597224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45971.931006597224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45971.931006597224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45971.931006597224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45971.931006597224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45971.931006597224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45971.931006597224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45971.931006597224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45971.931006597224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45971.931006597224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45971.931006597224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45971.931006597224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45971.931006597224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45971.931006597224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45971.931006597224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45971.931006597224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45971.931006597224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45971.931006597224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45971.931006597224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45971.931006597224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45971.931006597224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45971.931006597224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45971.931006597224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45971.931006597224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45971.931006597224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45971.931006597224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45971.931006597224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45971.931006597224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45971.931006597224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45971.931006597224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45971.931006597224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45971.931006597224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45971.931006597224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45971.931006597224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45971.931006597224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45971.931006597224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45971.931006597224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45971.931006597224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45971.931006597224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45971.931006597224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45971.931006597224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45971.931006597224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45971.931006597224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45971.931006597224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45971.931006597224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45971.931006597224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45971.931006597224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45971.931006597224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45971.931006597224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45971.931006597224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45971.931006597224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45971.931006597224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45971.931006597224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45971.931006597224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45971.931006597224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45971.931006597224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45971.931006597224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45971.931006597224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45971.931006597224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45971.931006597224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45971.931006597224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45971.931006597224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45971.931006597224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45971.931006597224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45971.931006597224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45971.931006597224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45971.931006597224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45971.931006597224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45971.931006597224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45971.931006597224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45971.931006597224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45971.931006597224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45971.931006597224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45971.931006597224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45971.931006597224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45971.931006597224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45971.931006597224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45971.931006597224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45971.931006597224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45971.931006597224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45971.931006597224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45971.931006597224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45971.931006597224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45971.931006597224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45971.931006597224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45971.931006597224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45971.931006597224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45971.931006597224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45971.931006597224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45971.931006597224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45971.931006597224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45971.931006597224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45971.931006597224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45971.931006597224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45971.931006597224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45971.931006597224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45971.931006597224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45971.931006597224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45971.931006597224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45971.931006597224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45971.931006597224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45971.931006597224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45971.931006597224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45971.931006597224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45971.931006597224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45971.931006597224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45971.931006597224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45971.931006597224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45971.931006597224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45971.931006597224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45971.931006597224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45971.931006597224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45971.931006597224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45971.931006597224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45971.931006597224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45971.931006597224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45971.931006597224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45971.931006597224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45971.931006597224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45971.931006597224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45971.931006597224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45971.931006597224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45971.931006597224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45971.931006597224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45971.931006597224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45971.931006597224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45971.931006597224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45971.931006597224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45971.931006597224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45971.931006597224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45971.931006597224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45971.931006597224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45971.931006597224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45971.931006597224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45971.931006597224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45971.931006597224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45971.931006597224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45971.931006597224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45971.931006597224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45971.931006597224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45971.931006597224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45971.931006597224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45971.931006597224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45971.931006597224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45971.931006597224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45971.931006597224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45971.931006597224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45971.931006597224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45971.931006597224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45971.931006597224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45971.931006597224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45971.931006597224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45971.931006597224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45971.931006597224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45971.931006597224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45971.931006597224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45971.931006597224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45971.931006597224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45971.931006597224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45971.931006597224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45971.931006597224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45971.931006597224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45971.931006597224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45971.931006597224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45971.931006597224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45971.931006597224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45971.931006597224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45971.931006597224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45971.931006597224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45971.931006597224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45971.931006597224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45971.931006597224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45971.931006597224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45971.931006597224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45971.931006597224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45971.931006597224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45971.931006597224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45971.931006597224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45971.931006597224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45971.931006597224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45971.931006597224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45971.931006597224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45971.931006597224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45971.931006597224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45971.931006597224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45971.931006597224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45971.931006597224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45971.931006597224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45971.931006597224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45971.931006597224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45971.931006597224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45971.931006597224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45971.931006597224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45971.931006597224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45971.931006597224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45971.931006597224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45971.931006597224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45971.931006597224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45971.931006597224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45971.931006597224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45971.931006597224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45971.931006597224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45971.931006597224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45971.931006597224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45971.931006597224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45971.931006597224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45971.931006597224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45971.931006597224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45971.931006597224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45971.931006597224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45971.931006597224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45971.931006597224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45971.931006597224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45971.931006597224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45971.931006597224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45971.931006597224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45971.931006597224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45971.931006597224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45971.931006597224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45971.931006597224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45971.931006597224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45971.931006597224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45971.931006597224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45971.931006597224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45971.931006597224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45971.931006597224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45971.931006597224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45971.931006597224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45971.931006597224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45971.931006597224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45971.931006597224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45971.931006597224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45971.931006597224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45971.931006597224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45971.931006597224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45971.931006597224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45971.931006597224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45971.931006597224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45971.931006597224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45971.931006597224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45971.931006597224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45971.931006597224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45971.931006597224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45971.931006597224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45971.931006597224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45971.931006597224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45971.931006597224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45971.931006597224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45971.931006597224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45971.931006597224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45971.931006597224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45971.931006597224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45971.931006597224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45971.931006597224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45971.931006597224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45971.931006597224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45971.931006597224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45971.931006597224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45971.931006597224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45971.931006597224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45971.931006597224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45971.931006597224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45971.931006597224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45971.931006597224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45971.931006597224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45971.931006597224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45971.931006597224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45971.931006597224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45971.931006597224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45971.931006597224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45971.931006597224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45971.931006597224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45971.931006597224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45971.931006597224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45971.931006597224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45971.931006597224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45971.931006597224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45971.931006597224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45971.931006597224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45971.931006597224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45971.931006597224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45971.931006597224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45971.931006597224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45971.931006597224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45971.931006597224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45971.931006597224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45971.931006597224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45971.931006597224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45971.931006597224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45971.931006597224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45971.931006597224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45971.931006597224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45971.931006597224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45971.931006597224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45971.931006597224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45971.931006597224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45971.931006597224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45971.931006597224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45971.931006597224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45971.931006597224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45971.931006597224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45971.931006597224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45971.931006597224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45971.931006597224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45971.931006597224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45971.931006597224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45971.931006597224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45971.931006597224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45971.931006597224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45971.931006597224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45971.931006597224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45971.931006597224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45971.931006597224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45971.931006597224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45971.931006597224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45971.931006597224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45971.931006597224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45971.931006597224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45971.931006597224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45971.931006597224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45971.931006597224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45971.931006597224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45971.931006597224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45971.931006597224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45971.931006597224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45971.931006597224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45971.931006597224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45971.931006597224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45971.931006597224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45971.931006597224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45971.931006597224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45971.931006597224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45971.931006597224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45971.931006597224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45971.931006597224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45971.931006597224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45971.931006597224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45971.931006597224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45971.931006597224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45971.931006597224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45971.931006597224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45971.931006597224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45971.931006597224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45971.931006597224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45971.931006597224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45971.931006597224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45971.931006597224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45971.931006597224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45971.931006597224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45971.931006597224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45971.931006597224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45971.931006597224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45971.931006597224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45971.931006597224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45971.931006597224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45971.931006597224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45971.931006597224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45971.931006597224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45971.931006597224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45971.931006597224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45971.931006597224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45971.931006597224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45971.931006597224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45971.931006597224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45971.931006597224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45971.931006597224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45971.931006597224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45971.931006597224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45971.931006597224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45971.931006597224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45971.931006597224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45971.931006597224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45971.931006597224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45971.931006597224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45971.931006597224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45971.931006597224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45971.931006597224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45971.931006597224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45971.931006597224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45971.931006597224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45971.931006597224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45971.931006597224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45971.931006597224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45971.931006597224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45971.931006597224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45971.931006597224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45971.931006597224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45971.931006597224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45971.931006597224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45971.931006597224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45971.931006597224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45971.931006597224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45971.931006597224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45971.931006597224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45971.931006597224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45971.931006597224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45971.931006597224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45971.931006597224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45971.931006597224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45971.931006597224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45971.931006597224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45971.931006597224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45971.931006597224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45971.931006597224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45971.931006597224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45971.931006597224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45971.931006597224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45971.931006597224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45971.931006597224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45971.931006597224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45971.931006597224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45971.931006597224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45971.931006597224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45971.931006597224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45971.931006597224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45971.931006597224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45971.931006597224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45971.931006597224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45971.931006597224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45971.931006597224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45971.931006597224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45971.931006597224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45971.931006597224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45971.931006597224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45971.931006597224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45971.931006597224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45971.931006597224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45971.931006597224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45971.931006597224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45971.931006597224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45971.931006597224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45971.931006597224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45971.931006597224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45971.931006597224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45971.931006597224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45971.931006597224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45971.931006597224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45971.931006597224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45971.931006597224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45971.931006597224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45971.931006597224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45971.931006597224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45971.931006597224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45971.931006597224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45971.931006597224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45971.931006597224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45971.931006597224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45971.931006597224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45971.931006597224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45971.931006597224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45971.931006597224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45971.931006597224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45971.931006597224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45971.931006597224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45971.931006597224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45971.931006597224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45971.931006597224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45971.931006597224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45971.931006597224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45971.931006597224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45971.931006597224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45971.931006597224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45971.931006597224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45971.931006597224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45971.931006597224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45971.931006597224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45971.931006597224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45971.931006597224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45971.931006597224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45971.931006597224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45971.931006597224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45971.931006597224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45971.931006597224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45971.931006597224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45971.931006597224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45971.931006597224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45971.931006597224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45971.931006597224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45971.931006597224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45971.931006597224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45971.931006597224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45971.931006597224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45971.931006597224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45971.931006597224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45971.931006597224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45971.931006597224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45971.931006597224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45971.931006597224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45971.931006597224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45971.931006597224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45971.931006597224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45971.931006597224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45971.931006597224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45971.931006597224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45971.931006597224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45971.931006597224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45971.931006597224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45971.931006597224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45971.931006597224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45971.931006597224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45971.931006597224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45971.931006597224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45971.931006597224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45971.931006597224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45971.931006597224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45971.931006597224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45971.931006597224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45971.931006597224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45971.931006597224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45971.931006597224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45971.931006597224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45971.931006597224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45971.931006597224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45971.931006597224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45971.931006597224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45971.931006597224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45971.931006597224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45971.931006597224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45971.931006597224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45971.931006597224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45971.931006597224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45971.931006597224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45971.931006597224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45971.931006597224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45971.931006597224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45971.931006597224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45971.931006597224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45971.931006597224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45971.931006597224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45971.931006597224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45971.931006597224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45971.931006597224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45971.931006597224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45971.931006597224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45971.931006597224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45971.931006597224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45971.931006597224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45971.931006597224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45971.931006597224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45971.931006597224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45971.931006597224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45971.931006597224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45971.931006597224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45971.931006597224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45971.931006597224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45971.931006597224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45971.931006597224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45971.931006597224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45971.931006597224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45971.931006597224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45971.931006597224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45971.931006597224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45971.931006597224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45971.931006597224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45971.931006597224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45971.931006597224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45971.931006597224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45971.931006597224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45971.931006597224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45971.931006597224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45971.931006597224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45971.931006597224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45971.931006597224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45971.931006597224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45971.931006597224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45971.931006597224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45971.931006597224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45971.931006597224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45971.931006597224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45971.931006597224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45971.931006597224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45971.931006597224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45971.931006597224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45971.931006597224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45971.931006597224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45971.931006597224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45971.931006597224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45971.931006597224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45971.931006597224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45971.931006597224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45971.931006597224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45971.931006597224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45971.931006597224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45971.931006597224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45971.931006597224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45971.931006597224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45971.931006597224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45971.931006597224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45971.931006597224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45971.931006597224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45971.931006597224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45971.931006597224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45971.931006597224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45971.931006597224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45971.931006597224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45971.931006597224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45971.931006597224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45971.931006597224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45971.931006597224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45971.931006597224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45971.931006597224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45971.931006597224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45971.931006597224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45971.931006597224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45971.931006597224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45971.931006597224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45971.931006597224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45971.931006597224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45971.931006597224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45971.931006597224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45971.931006597224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45971.931006597224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45971.931006597224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45971.931006597224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45971.931006597224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45971.931006597224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45971.931006597224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45971.931006597224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45971.931006597224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45971.931006597224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45971.931006597224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45971.931006597224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45971.931006597224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45971.931006597224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45971.931006597224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45971.931006597224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45971.931006597224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45971.931006597224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45971.931006597224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45971.931006597224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45971.931006597224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45971.931006597224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45971.931006597224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45971.931006597224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45971.931006597224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45971.931006597224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45971.931006597224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45971.931006597224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45971.931006597224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45971.931006597224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45971.931006597224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45971.931006597224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45971.931006597224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45971.931006597224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45971.931006597224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45971.931006597224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45971.931006597224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45971.931006597224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45971.931006597224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45971.931006597224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45971.931006597224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45971.931006597224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45971.931006597224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45971.931006597224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45971.931006597224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45971.931006597224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45971.931006597224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45971.931006597224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45971.931006597224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45971.931006597224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45971.931006597224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45971.931006597224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45971.931006597224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45971.931006597224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45971.931006597224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45971.931006597224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45971.931006597224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45971.931006597224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45971.931006597224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45971.931006597224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45971.931006597224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45971.931006597224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45971.931006597224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45971.931006597224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45971.931006597224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45971.931006597224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45971.931006597224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45971.931006597224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45971.931006597224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45971.931006597224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45971.931006597224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45971.931006597224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45971.931006597224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45971.931006597224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45971.931006597224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45971.931006597224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45971.931006597224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45971.931006597224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45971.931006597224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45971.931006597224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45971.931006597224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45971.931006597224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45971.931006597224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45971.931006597224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45971.931006597224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45971.931006597224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45971.931006597224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45971.931006597224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45971.931006597224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45971.931006597224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45971.931006597224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45971.931006597224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45971.931006597224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45971.931006597224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45971.931006597224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45971.931006597224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45971.931006597224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45971.931006597224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45971.931006597224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45971.931006597224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45971.931006597224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45971.931006597224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45971.931006597224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45971.931006597224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45971.931006597224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45971.931006597224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45971.931006597224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45971.931006597224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45971.931006597224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45971.931006597224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45971.931006597224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45971.931006597224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45971.931006597224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45971.931006597224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45971.931006597224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45971.931006597224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45971.931006597224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45971.931006597224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45971.931006597224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45971.931006597224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45971.931006597224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45971.931006597224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45971.931006597224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45971.931006597224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45971.931006597224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45971.931006597224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45971.931006597224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45971.931006597224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45971.931006597224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45971.931006597224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45971.931006597224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45971.931006597224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45971.931006597224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45971.931006597224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45971.931006597224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45971.931006597224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45971.931006597224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45971.931006597224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45971.931006597224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45971.931006597224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45971.931006597224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45971.931006597224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45971.931006597224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45971.931006597224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45971.931006597224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45971.931006597224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45971.931006597224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45971.931006597224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45971.931006597224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45971.931006597224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45971.931006597224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45971.931006597224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45971.931006597224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45971.931006597224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45971.931006597224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45971.931006597224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45971.931006597224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45971.931006597224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45971.931006597224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45971.931006597224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45971.931006597224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45971.931006597224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45971.931006597224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45971.931006597224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45971.931006597224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45971.931006597224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45971.931006597224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45971.931006597224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45971.931006597224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45971.931006597224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45971.931006597224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45971.931006597224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45971.931006597224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45971.931006597224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45971.931006597224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45971.931006597224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45971.931006597224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45971.931006597224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45971.931006597224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45971.931006597224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45971.931006597224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45971.931006597224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45971.931006597224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45971.931006597224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45971.931006597224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45971.931006597224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45971.931006597224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45971.931006597224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45971.931006597224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45971.931006597224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45971.931006597224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45971.931006597224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45971.931006597224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45971.931006597224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45971.931006597224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45971.931006597224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45971.931006597224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45971.931006597224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45971.931006597224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45971.931006597224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45971.931006597224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45971.931006597224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45971.931006597224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45971.931006597224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45971.931006597224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45971.931006597224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45971.931006597224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45971.931006597224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45971.931006597224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45971.931006597224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45971.931006597224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45971.931006597224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45971.931006597224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45971.931006597224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45971.931006597224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45971.931006597224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45971.931006597224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45971.931006597224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45971.931006597224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45971.931006597224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45971.931006597224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45971.931006597224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45971.931006597224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45971.931006597224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45971.931006597224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45971.931006597224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45971.931006597224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45971.931006597224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45971.931006597224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45971.931006597224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45971.931006597224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45971.931006597224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45971.931006597224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45971.931006597224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45971.931006597224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268.45028900462785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6.9015856483019888E-2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45971.931006597224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45971.931006597224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45971.931006597224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45971.931006597224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45971.931006597224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45971.931006597224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45971.931006597224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45971.931006597224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45971.931006597224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45971.931006597224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45971.931006597224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45971.931006597224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45971.931006597224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45971.931006597224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45971.931006597224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45971.931006597224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45971.931006597224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45971.931006597224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45971.931006597224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45971.931006597224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45971.931006597224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45971.931006597224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45971.931006597224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45971.931006597224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45971.931006597224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45971.931006597224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45971.931006597224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45971.931006597224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45971.931006597224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45971.931006597224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45971.931006597224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45971.931006597224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45971.931006597224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45971.931006597224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45971.931006597224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45971.931006597224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45971.931006597224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45971.931006597224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45971.931006597224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45971.931006597224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45971.931006597224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45971.931006597224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45971.931006597224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45971.931006597224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45971.931006597224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45971.931006597224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45971.931006597224</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45971.931006597224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45971.931006597224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45971.931006597224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45971.931006597224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45971.931006597224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45971.931006597224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45971.931006597224</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H7" sqref="H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80.09894641203573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45.742129282407404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40" ca="1" si="1">IFERROR(NOW()-F4,"")</f>
        <v>23.269895486111636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s="106" customFormat="1">
      <c r="A6" s="124" t="s">
        <v>39119</v>
      </c>
      <c r="B6" s="124" t="str">
        <f>IFERROR(VLOOKUP(D6,DB!A:K,11,0),"")</f>
        <v>R5</v>
      </c>
      <c r="C6" s="124">
        <v>1</v>
      </c>
      <c r="D6" s="124" t="s">
        <v>35163</v>
      </c>
      <c r="E6" s="124" t="s">
        <v>39021</v>
      </c>
      <c r="F6" s="125">
        <v>45971.872708333336</v>
      </c>
      <c r="G6" s="126">
        <f ca="1">IFERROR(NOW()-F6,"")</f>
        <v>5.8298263887991197E-2</v>
      </c>
      <c r="H6" s="125">
        <v>45971.86645833333</v>
      </c>
      <c r="I6" s="124" t="str">
        <f>IFERROR(VLOOKUP(D6,DB!A:F,6,0),"")</f>
        <v>Generator-SG</v>
      </c>
      <c r="J6" s="124" t="str">
        <f>IFERROR(VLOOKUP(D6,DB!A:G,7,0),"")</f>
        <v>Vandalized</v>
      </c>
      <c r="K6" s="124" t="s">
        <v>39120</v>
      </c>
      <c r="L6" s="124" t="str">
        <f>IFERROR(VLOOKUP(D6,DB!A:I,9,0),"")</f>
        <v>Latis</v>
      </c>
    </row>
    <row r="7" spans="1:13">
      <c r="A7" s="124"/>
      <c r="B7" s="124" t="str">
        <f>IFERROR(VLOOKUP(D7,DB!A:K,11,0),"")</f>
        <v>R5</v>
      </c>
      <c r="C7" s="124">
        <v>1</v>
      </c>
      <c r="D7" s="124" t="s">
        <v>33090</v>
      </c>
      <c r="E7" s="124" t="s">
        <v>39021</v>
      </c>
      <c r="F7" s="125"/>
      <c r="G7" s="126">
        <f t="shared" ca="1" si="1"/>
        <v>45971.931006597224</v>
      </c>
      <c r="H7" s="125">
        <v>45971.92391203704</v>
      </c>
      <c r="I7" s="124" t="str">
        <f>IFERROR(VLOOKUP(D7,DB!A:F,6,0),"")</f>
        <v>SCECO</v>
      </c>
      <c r="J7" s="124" t="str">
        <f>IFERROR(VLOOKUP(D7,DB!A:G,7,0),"")</f>
        <v>Dead</v>
      </c>
      <c r="K7" s="124" t="s">
        <v>39121</v>
      </c>
      <c r="L7" s="124" t="str">
        <f>IFERROR(VLOOKUP(D7,DB!A:I,9,0),"")</f>
        <v>Latis</v>
      </c>
    </row>
    <row r="8" spans="1:13">
      <c r="A8" s="124"/>
      <c r="B8" s="124" t="str">
        <f>IFERROR(VLOOKUP(D8,DB!A:K,11,0),"")</f>
        <v/>
      </c>
      <c r="C8" s="124"/>
      <c r="D8" s="124"/>
      <c r="E8" s="124"/>
      <c r="F8" s="125"/>
      <c r="G8" s="126">
        <f t="shared" ca="1" si="1"/>
        <v>45971.931006597224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45971.931006597224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45971.931006597224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45971.931006597224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45971.931006597224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45971.931006597224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45971.931006597224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45971.931006597224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45971.931006597224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45971.931006597224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45971.931006597224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45971.931006597224</v>
      </c>
      <c r="H19" s="125"/>
      <c r="I19" s="124" t="str">
        <f>IFERROR(VLOOKUP(D19,DB!A:F,6,0),"")</f>
        <v/>
      </c>
      <c r="J19" s="124" t="str">
        <f>IFERROR(VLOOKUP(D19,DB!A:G,7,0),"")</f>
        <v/>
      </c>
      <c r="K19" s="124"/>
      <c r="L19" s="124" t="str">
        <f>IFERROR(VLOOKUP(D19,DB!A:I,9,0),"")</f>
        <v/>
      </c>
    </row>
    <row r="20" spans="1:12">
      <c r="A20" s="124"/>
      <c r="B20" s="124" t="str">
        <f>IFERROR(VLOOKUP(D20,DB!A:K,11,0),"")</f>
        <v/>
      </c>
      <c r="C20" s="124"/>
      <c r="D20" s="156"/>
      <c r="E20" s="124"/>
      <c r="F20" s="125"/>
      <c r="G20" s="126">
        <f t="shared" ca="1" si="1"/>
        <v>45971.931006597224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45971.931006597224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45971.931006597224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45971.931006597224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45971.931006597224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45971.931006597224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45971.931006597224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45971.931006597224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45971.931006597224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45971.931006597224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45971.931006597224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45971.931006597224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45971.931006597224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45971.931006597224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45971.931006597224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45971.931006597224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45971.931006597224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45971.931006597224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45971.931006597224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45971.931006597224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45971.931006597224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45971.931006597224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45971.931006597224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45971.931006597224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45971.931006597224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45971.931006597224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45971.931006597224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45971.931006597224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45971.931006597224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45971.931006597224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45971.931006597224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45971.931006597224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45971.931006597224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45971.931006597224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45971.931006597224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45971.931006597224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45971.931006597224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45971.931006597224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45971.931006597224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45971.931006597224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45971.931006597224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45971.931006597224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45971.931006597224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45971.931006597224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45971.931006597224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45971.931006597224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45971.931006597224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45971.931006597224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45971.931006597224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45971.931006597224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45971.931006597224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45971.931006597224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45971.931006597224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45971.931006597224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45971.931006597224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45971.931006597224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45971.931006597224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45971.931006597224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45971.931006597224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45971.931006597224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45971.931006597224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45971.931006597224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45971.931006597224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45971.931006597224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45971.931006597224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45971.931006597224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45971.931006597224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45971.931006597224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45971.931006597224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45971.931006597224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45971.931006597224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45971.931006597224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45971.931006597224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45971.931006597224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45971.931006597224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45971.931006597224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45971.931006597224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45971.931006597224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45971.931006597224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45971.931006597224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45971.931006597224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45971.931006597224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45971.931006597224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45971.931006597224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45971.931006597224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45971.931006597224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45971.931006597224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45971.931006597224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45971.931006597224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45971.931006597224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45971.931006597224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45971.931006597224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45971.931006597224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45971.931006597224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45971.931006597224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45971.931006597224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45971.931006597224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45971.931006597224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45971.931006597224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45971.931006597224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45971.931006597224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45971.931006597224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45971.931006597224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45971.931006597224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45971.931006597224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45971.931006597224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45971.931006597224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45971.931006597224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45971.931006597224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45971.931006597224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45971.931006597224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45971.931006597224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45971.931006597224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45971.931006597224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45971.931006597224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45971.931006597224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45971.931006597224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45971.931006597224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45971.931006597224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45971.931006597224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45971.931006597224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45971.931006597224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45971.931006597224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45971.931006597224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45971.931006597224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45971.931006597224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45971.931006597224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45971.931006597224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45971.931006597224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45971.931006597224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45971.931006597224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45971.931006597224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45971.931006597224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45971.931006597224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45971.931006597224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45971.931006597224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45971.931006597224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45971.931006597224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45971.931006597224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45971.931006597224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45971.931006597224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45971.931006597224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45971.931006597224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45971.931006597224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45971.931006597224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45971.931006597224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45971.931006597224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45971.931006597224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45971.931006597224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45971.931006597224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45971.931006597224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45971.931006597224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45971.931006597224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45971.931006597224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45971.931006597224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45971.931006597224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45971.931006597224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45971.931006597224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45971.931006597224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45971.931006597224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45971.931006597224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45971.931006597224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45971.931006597224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45971.931006597224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45971.931006597224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45971.931006597224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45971.931006597224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45971.931006597224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45971.931006597224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45971.931006597224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45971.931006597224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45971.931006597224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45971.931006597224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45971.931006597224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45971.931006597224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45971.931006597224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45971.931006597224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45971.931006597224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45971.931006597224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45971.931006597224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45971.931006597224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45971.931006597224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45971.931006597224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45971.931006597224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45971.931006597224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45971.931006597224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45971.931006597224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45971.931006597224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45971.931006597224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45971.931006597224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45971.931006597224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45971.931006597224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45971.931006597224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45971.931006597224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45971.931006597224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45971.931006597224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45971.931006597224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45971.931006597224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45971.931006597224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45971.931006597224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45971.931006597224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45971.931006597224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45971.931006597224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45971.931006597224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45971.931006597224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45971.931006597224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45971.931006597224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45971.931006597224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45971.931006597224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45971.931006597224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45971.931006597224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45971.931006597224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45971.931006597224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45971.931006597224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45971.931006597224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45971.931006597224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45971.931006597224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45971.931006597224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45971.931006597224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45971.931006597224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45971.931006597224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45971.931006597224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45971.931006597224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45971.931006597224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45971.931006597224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45971.931006597224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45971.931006597224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45971.931006597224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45971.931006597224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45971.931006597224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45971.931006597224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45971.931006597224</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45971.931006597224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45971.931006597224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45971.931006597224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45971.931006597224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45971.931006597224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45971.931006597224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45971.931006597224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45971.931006597224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45971.931006597224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45971.931006597224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45971.931006597224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45971.931006597224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45971.931006597224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45971.931006597224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45971.931006597224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45971.931006597224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45971.931006597224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45971.931006597224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45971.931006597224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45971.931006597224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45971.931006597224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45971.931006597224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45971.931006597224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45971.931006597224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45971.931006597224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45971.931006597224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45971.931006597224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45971.931006597224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45971.931006597224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45971.931006597224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45971.931006597224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45971.931006597224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45971.931006597224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45971.931006597224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45971.931006597224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45971.931006597224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45971.931006597224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45971.931006597224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45971.931006597224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45971.931006597224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45971.931006597224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45971.931006597224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45971.931006597224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45971.931006597224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45971.931006597224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45971.931006597224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45971.931006597224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45971.931006597224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45971.931006597224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45971.931006597224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45971.931006597224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45971.931006597224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45971.931006597224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45971.931006597224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45971.931006597224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45971.931006597224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45971.931006597224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45971.931006597224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45971.931006597224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45971.931006597224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45971.931006597224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45971.931006597224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45971.931006597224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45971.931006597224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45971.931006597224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45971.931006597224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45971.931006597224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45971.931006597224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45971.931006597224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45971.931006597224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45971.931006597224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45971.931006597224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45971.931006597224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45971.931006597224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45971.931006597224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45971.931006597224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45971.931006597224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45971.931006597224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45971.931006597224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45971.931006597224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45971.931006597224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45971.931006597224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45971.931006597224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45971.931006597224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45971.931006597224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45971.931006597224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45971.931006597224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45971.931006597224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45971.931006597224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45971.931006597224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45971.931006597224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45971.931006597224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45971.931006597224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45971.931006597224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45971.931006597224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45971.931006597224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45971.931006597224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45971.931006597224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45971.931006597224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45971.931006597224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45971.931006597224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45971.931006597224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45971.931006597224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45971.931006597224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45971.931006597224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45971.931006597224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45971.931006597224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45971.931006597224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45971.931006597224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45971.931006597224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45971.931006597224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45971.931006597224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45971.931006597224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45971.931006597224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45971.931006597224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45971.931006597224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45971.931006597224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45971.931006597224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45971.931006597224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45971.931006597224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45971.931006597224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45971.931006597224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45971.931006597224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45971.931006597224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45971.931006597224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45971.931006597224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45971.931006597224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45971.931006597224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45971.931006597224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45971.931006597224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45971.931006597224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45971.931006597224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45971.931006597224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45971.931006597224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45971.931006597224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45971.931006597224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45971.931006597224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45971.931006597224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45971.931006597224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45971.931006597224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45971.931006597224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45971.931006597224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45971.931006597224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45971.931006597224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45971.931006597224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45971.931006597224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45971.931006597224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45971.931006597224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45971.931006597224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45971.931006597224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45971.931006597224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45971.931006597224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45971.931006597224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45971.931006597224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45971.931006597224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45971.931006597224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45971.931006597224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45971.931006597224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45971.931006597224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45971.931006597224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45971.931006597224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45971.931006597224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45971.931006597224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45971.931006597224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45971.931006597224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45971.931006597224</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