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96" documentId="120_S{2AC9BD13-BADA-5192-A53E-5A8FF88502F6}" xr6:coauthVersionLast="47" xr6:coauthVersionMax="47" xr10:uidLastSave="{87A56221-FD4C-47F0-8579-E085D01AC14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<sst xmlns="http://schemas.openxmlformats.org/spreadsheetml/2006/main" count="180274" uniqueCount="39121">
  <si>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</si>
  <si>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</si>
  <si>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</si>
  <si>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</si>
  <si>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</si>
  <si>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</si>
  <si>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</si>
  <si>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</si>
  <si>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</si>
  <si>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</si>
  <si>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</si>
  <si>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</si>
  <si>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</si>
  <si>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</si>
  <si>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</si>
  <si>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</si>
  <si>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</si>
  <si>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</si>
  <si>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</si>
  <si>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</si>
  <si>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</si>
  <si>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</si>
  <si>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</si>
  <si>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</si>
  <si>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</si>
  <si>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</si>
  <si>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</si>
  <si>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</si>
  <si>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</si>
  <si>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</si>
  <si>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</si>
  <si>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</si>
  <si>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</si>
  <si>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</si>
  <si>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</si>
  <si>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</si>
  <si>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</si>
  <si>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</si>
  <si>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</si>
  <si>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</si>
  <si>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</si>
  <si>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</si>
  <si>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</si>
  <si>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</si>
  <si>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</si>
  <si>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</si>
  <si>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</si>
  <si>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</si>
  <si>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</si>
  <si>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</si>
  <si>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</si>
  <si>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</si>
  <si>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</si>
  <si>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</si>
  <si>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</si>
  <si>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</si>
  <si>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</si>
  <si>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</si>
  <si>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</si>
  <si>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</si>
  <si>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</si>
  <si>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</si>
  <si>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</si>
  <si>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</si>
  <si>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</si>
  <si>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</si>
  <si>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</si>
  <si>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</si>
  <si>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</si>
  <si>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</si>
  <si>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</si>
  <si>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</si>
  <si>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</si>
  <si>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</si>
  <si>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</si>
  <si>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</si>
  <si>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</si>
  <si>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</si>
  <si>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</si>
  <si>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</si>
  <si>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</si>
  <si>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</si>
  <si>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</si>
  <si>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</si>
  <si>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</si>
  <si>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</si>
  <si>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</si>
  <si>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</si>
  <si>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</si>
  <si>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</si>
  <si>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</si>
  <si>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</si>
  <si>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</si>
  <si>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</si>
  <si>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</si>
  <si>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</si>
  <si>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</si>
  <si>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</si>
  <si>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</si>
  <si>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</si>
  <si>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</si>
  <si>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</si>
  <si>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</si>
  <si>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</si>
  <si>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</si>
  <si>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</si>
  <si>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</si>
  <si>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</si>
  <si>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</si>
  <si>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</si>
  <si>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</si>
  <si>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</si>
  <si>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</si>
  <si>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</si>
  <si>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</si>
  <si>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</si>
  <si>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</si>
  <si>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</si>
  <si>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</si>
  <si>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</si>
  <si>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</si>
  <si>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</si>
  <si>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</si>
  <si>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</si>
  <si>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</si>
  <si>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</si>
  <si>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</si>
  <si>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</si>
  <si>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</si>
  <si>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</si>
  <si>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</si>
  <si>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</si>
  <si>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</si>
  <si>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</si>
  <si>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</si>
  <si>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</si>
  <si>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</si>
  <si>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</si>
  <si>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</si>
  <si>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</si>
  <si>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</si>
  <si>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</si>
  <si>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</si>
  <si>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</si>
  <si>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</si>
  <si>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</si>
  <si>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</si>
  <si>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</si>
  <si>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</si>
  <si>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</si>
  <si>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</si>
  <si>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</si>
  <si>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</si>
  <si>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</si>
  <si>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</si>
  <si>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</si>
  <si>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</si>
  <si>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</si>
  <si>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</si>
  <si>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</si>
  <si>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</si>
  <si>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</si>
  <si>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</si>
  <si>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</si>
  <si>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</si>
  <si>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</si>
  <si>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</si>
  <si>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</si>
  <si>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</si>
  <si>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</si>
  <si>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</si>
  <si>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</si>
  <si>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</si>
  <si>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</si>
  <si>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</si>
  <si>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</si>
  <si>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</si>
  <si>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</si>
  <si>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</si>
  <si>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</si>
  <si>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</si>
  <si>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</si>
  <si>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</si>
  <si>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</si>
  <si>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</si>
  <si>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</si>
  <si>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</si>
  <si>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</si>
  <si>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</si>
  <si>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</si>
  <si>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</si>
  <si>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</si>
  <si>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</si>
  <si>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</si>
  <si>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</si>
  <si>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</si>
  <si>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</si>
  <si>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</si>
  <si>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</si>
  <si>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</si>
  <si>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</si>
  <si>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</si>
  <si>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</si>
  <si>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</si>
  <si>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</si>
  <si>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</si>
  <si>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</si>
  <si>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</si>
  <si>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</si>
  <si>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</si>
  <si>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</si>
  <si>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</si>
  <si>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</si>
  <si>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</si>
  <si>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</si>
  <si>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</si>
  <si>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</si>
  <si>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</si>
  <si>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</si>
  <si>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</si>
  <si>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</si>
  <si>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</si>
  <si>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</si>
  <si>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</si>
  <si>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</si>
  <si>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</si>
  <si>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</si>
  <si>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</si>
  <si>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</si>
  <si>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</si>
  <si>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</si>
  <si>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</si>
  <si>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</si>
  <si>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</si>
  <si>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</si>
  <si>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</si>
  <si>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</si>
  <si>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</si>
  <si>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</si>
  <si>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</si>
  <si>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</si>
  <si>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</si>
  <si>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</si>
  <si>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</si>
  <si>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</si>
  <si>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</si>
  <si>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</si>
  <si>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</si>
  <si>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</si>
  <si>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</si>
  <si>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</si>
  <si>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</si>
  <si>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</si>
  <si>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</si>
  <si>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</si>
  <si>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</si>
  <si>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</si>
  <si>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</si>
  <si>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</si>
  <si>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</si>
  <si>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</si>
  <si>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</si>
  <si>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</si>
  <si>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</si>
  <si>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</si>
  <si>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</si>
  <si>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</si>
  <si>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</si>
  <si>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</si>
  <si>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</si>
  <si>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</si>
  <si>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</si>
  <si>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</si>
  <si>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</si>
  <si>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</si>
  <si>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</si>
  <si>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</si>
  <si>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</si>
  <si>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</si>
  <si>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</si>
  <si>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</si>
  <si>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</si>
  <si>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</si>
  <si>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</si>
  <si>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</si>
  <si>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</si>
  <si>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</si>
  <si>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</si>
  <si>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</si>
  <si>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</si>
  <si>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</si>
  <si>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</si>
  <si>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</si>
  <si>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</si>
  <si>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</si>
  <si>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</si>
  <si>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</si>
  <si>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</si>
  <si>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</si>
  <si>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</si>
  <si>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</si>
  <si>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</si>
  <si>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</si>
  <si>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</si>
  <si>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</si>
  <si>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</si>
  <si>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</si>
  <si>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</si>
  <si>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</si>
  <si>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</si>
  <si>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</si>
  <si>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</si>
  <si>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</si>
  <si>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</si>
  <si>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</si>
  <si>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</si>
  <si>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</si>
  <si>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</si>
  <si>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</si>
  <si>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</si>
  <si>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</si>
  <si>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</si>
  <si>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</si>
  <si>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</si>
  <si>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</si>
  <si>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</si>
  <si>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</si>
  <si>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</si>
  <si>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</si>
  <si>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</si>
  <si>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</si>
  <si>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</si>
  <si>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</si>
  <si>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</si>
  <si>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</si>
  <si>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</si>
  <si>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</si>
  <si>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</si>
  <si>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</si>
  <si>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</si>
  <si>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</si>
  <si>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</si>
  <si>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</si>
  <si>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</si>
  <si>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</si>
  <si>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</si>
  <si>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</si>
  <si>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</si>
  <si>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</si>
  <si>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</si>
  <si>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</si>
  <si>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</si>
  <si>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</si>
  <si>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</si>
  <si>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</si>
  <si>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</si>
  <si>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</si>
  <si>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</si>
  <si>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</si>
  <si>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</si>
  <si>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</si>
  <si>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</si>
  <si>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</si>
  <si>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</si>
  <si>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</si>
  <si>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</si>
  <si>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</si>
  <si>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</si>
  <si>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</si>
  <si>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</si>
  <si>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</si>
  <si>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</si>
  <si>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</si>
  <si>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</si>
  <si>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</si>
  <si>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</si>
  <si>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</si>
  <si>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</si>
  <si>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</si>
  <si>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</si>
  <si>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</si>
  <si>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</si>
  <si>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</si>
  <si>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</si>
  <si>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</si>
  <si>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</si>
  <si>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</si>
  <si>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</si>
  <si>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</si>
  <si>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</si>
  <si>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</si>
  <si>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</si>
  <si>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</si>
  <si>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</si>
  <si>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</si>
  <si>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</si>
  <si>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</si>
  <si>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</si>
  <si>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</si>
  <si>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</si>
  <si>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</si>
  <si>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</si>
  <si>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</si>
  <si>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</si>
  <si>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</si>
  <si>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</si>
  <si>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</si>
  <si>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</si>
  <si>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</si>
  <si>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</si>
  <si>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</si>
  <si>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</si>
  <si>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</si>
  <si>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</si>
  <si>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</si>
  <si>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</si>
  <si>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</si>
  <si>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</si>
  <si>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</si>
  <si>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</si>
  <si>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</si>
  <si>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</si>
  <si>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</si>
  <si>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</si>
  <si>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</si>
  <si>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</si>
  <si>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</si>
  <si>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</si>
  <si>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</si>
  <si>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</si>
  <si>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</si>
  <si>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</si>
  <si>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</si>
  <si>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</si>
  <si>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</si>
  <si>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</si>
  <si>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</si>
  <si>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</si>
  <si>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</si>
  <si>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</si>
  <si>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</si>
  <si>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</si>
  <si>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</si>
  <si>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</si>
  <si>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</si>
  <si>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</si>
  <si>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</si>
  <si>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</si>
  <si>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</si>
  <si>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</si>
  <si>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</si>
  <si>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</si>
  <si>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</si>
  <si>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</si>
  <si>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</si>
  <si>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</si>
  <si>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</si>
  <si>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</si>
  <si>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</si>
  <si>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</si>
  <si>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</si>
  <si>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</si>
  <si>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</si>
  <si>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</si>
  <si>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</si>
  <si>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</si>
  <si>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</si>
  <si>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</si>
  <si>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</si>
  <si>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</si>
  <si>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</si>
  <si>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</si>
  <si>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</si>
  <si>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</si>
  <si>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</si>
  <si>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</si>
  <si>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</si>
  <si>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</si>
  <si>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</si>
  <si>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</si>
  <si>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</si>
  <si>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</si>
  <si>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</si>
  <si>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</si>
  <si>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</si>
  <si>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</si>
  <si>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</si>
  <si>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</si>
  <si>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</si>
  <si>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</si>
  <si>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</si>
  <si>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</si>
  <si>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</si>
  <si>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</si>
  <si>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</si>
  <si>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</si>
  <si>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</si>
  <si>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</si>
  <si>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</si>
  <si>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</si>
  <si>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</si>
  <si>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</si>
  <si>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</si>
  <si>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</si>
  <si>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</si>
  <si>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</si>
  <si>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</si>
  <si>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</si>
  <si>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</si>
  <si>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</si>
  <si>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</si>
  <si>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</si>
  <si>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</si>
  <si>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</si>
  <si>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</si>
  <si>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</si>
  <si>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</si>
  <si>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</si>
  <si>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</si>
  <si>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</si>
  <si>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</si>
  <si>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</si>
  <si>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</si>
  <si>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</si>
  <si>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</si>
  <si>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</si>
  <si>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</si>
  <si>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</si>
  <si>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</si>
  <si>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</si>
  <si>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</si>
  <si>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</si>
  <si>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</si>
  <si>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</si>
  <si>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</si>
  <si>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</si>
  <si>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</si>
  <si>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</si>
  <si>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</si>
  <si>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</si>
  <si>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</si>
  <si>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</si>
  <si>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</si>
  <si>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</si>
  <si>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</si>
  <si>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</si>
  <si>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</si>
  <si>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</si>
  <si>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</si>
  <si>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</si>
  <si>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</si>
  <si>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</si>
  <si>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</si>
  <si>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</si>
  <si>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</si>
  <si>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</si>
  <si>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</si>
  <si>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</si>
  <si>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</si>
  <si>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</si>
  <si>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</si>
  <si>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</si>
  <si>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</si>
  <si>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</si>
  <si>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</si>
  <si>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</si>
  <si>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</si>
  <si>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</si>
  <si>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</si>
  <si>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</si>
  <si>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</si>
  <si>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</si>
  <si>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</si>
  <si>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</si>
  <si>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</si>
  <si>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</si>
  <si>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</si>
  <si>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</si>
  <si>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</si>
  <si>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</si>
  <si>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</si>
  <si>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</si>
  <si>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</si>
  <si>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</si>
  <si>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</si>
  <si>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</si>
  <si>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</si>
  <si>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</si>
  <si>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</si>
  <si>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</si>
  <si>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</si>
  <si>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</si>
  <si>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</si>
  <si>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</si>
  <si>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</si>
  <si>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</si>
  <si>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</si>
  <si>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</si>
  <si>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</si>
  <si>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</si>
  <si>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</si>
  <si>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</si>
  <si>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</si>
  <si>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</si>
  <si>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</si>
  <si>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</si>
  <si>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</si>
  <si>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</si>
  <si>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</si>
  <si>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</si>
  <si>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</si>
  <si>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</si>
  <si>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</si>
  <si>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</si>
  <si>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</si>
  <si>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</si>
  <si>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</si>
  <si>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</si>
  <si>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</si>
  <si>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</si>
  <si>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</si>
  <si>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</si>
  <si>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</si>
  <si>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</si>
  <si>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</si>
  <si>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</si>
  <si>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</si>
  <si>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</si>
  <si>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</si>
  <si>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</si>
  <si>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</si>
  <si>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</si>
  <si>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</si>
  <si>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</si>
  <si>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</si>
  <si>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</si>
  <si>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</si>
  <si>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</si>
  <si>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</si>
  <si>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</si>
  <si>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</si>
  <si>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</si>
  <si>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</si>
  <si>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</si>
  <si>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</si>
  <si>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</si>
  <si>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</si>
  <si>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</si>
  <si>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</si>
  <si>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</si>
  <si>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</si>
  <si>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</si>
  <si>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</si>
  <si>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</si>
  <si>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</si>
  <si>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</si>
  <si>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</si>
  <si>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</si>
  <si>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</si>
  <si>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</si>
  <si>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</si>
  <si>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</si>
  <si>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</si>
  <si>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</si>
  <si>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</si>
  <si>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</si>
  <si>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</si>
  <si>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</si>
  <si>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</si>
  <si>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</si>
  <si>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</si>
  <si>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</si>
  <si>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</si>
  <si>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</si>
  <si>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</si>
  <si>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</si>
  <si>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</si>
  <si>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</si>
  <si>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</si>
  <si>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</si>
  <si>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</si>
  <si>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</si>
  <si>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</si>
  <si>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</si>
  <si>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</si>
  <si>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</si>
  <si>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</si>
  <si>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</si>
  <si>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</si>
  <si>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</si>
  <si>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</si>
  <si>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</si>
  <si>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</si>
  <si>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</si>
  <si>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</si>
  <si>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</si>
  <si>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</si>
  <si>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</si>
  <si>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</si>
  <si>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</si>
  <si>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</si>
  <si>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</si>
  <si>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</si>
  <si>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</si>
  <si>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</si>
  <si>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</si>
  <si>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</si>
  <si>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</si>
  <si>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</si>
  <si>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</si>
  <si>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</si>
  <si>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</si>
  <si>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</si>
  <si>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</si>
  <si>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</si>
  <si>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</si>
  <si>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</si>
  <si>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</si>
  <si>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</si>
  <si>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</si>
  <si>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</si>
  <si>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</si>
  <si>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</si>
  <si>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</si>
  <si>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</si>
  <si>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</si>
  <si>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</si>
  <si>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</si>
  <si>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</si>
  <si>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</si>
  <si>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</si>
  <si>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</si>
  <si>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</si>
  <si>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</si>
  <si>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</si>
  <si>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</si>
  <si>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</si>
  <si>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</si>
  <si>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</si>
  <si>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</si>
  <si>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</si>
  <si>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</si>
  <si>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</si>
  <si>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</si>
  <si>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</si>
  <si>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</si>
  <si>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</si>
  <si>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</si>
  <si>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</si>
  <si>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</si>
  <si>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</si>
  <si>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</si>
  <si>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</si>
  <si>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</si>
  <si>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</si>
  <si>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</si>
  <si>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</si>
  <si>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</si>
  <si>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</si>
  <si>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</si>
  <si>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</si>
  <si>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</si>
  <si>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</si>
  <si>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</si>
  <si>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</si>
  <si>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</si>
  <si>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</si>
  <si>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</si>
  <si>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</si>
  <si>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</si>
  <si>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</si>
  <si>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</si>
  <si>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</si>
  <si>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</si>
  <si>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</si>
  <si>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</si>
  <si>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</si>
  <si>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</si>
  <si>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</si>
  <si>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</si>
  <si>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</si>
  <si>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</si>
  <si>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</si>
  <si>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</si>
  <si>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</si>
  <si>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</si>
  <si>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</si>
  <si>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</si>
  <si>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</si>
  <si>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</si>
  <si>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</si>
  <si>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</si>
  <si>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</si>
  <si>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</si>
  <si>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</si>
  <si>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</si>
  <si>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</si>
  <si>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</si>
  <si>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</si>
  <si>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</si>
  <si>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</si>
  <si>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</si>
  <si>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</si>
  <si>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</si>
  <si>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</si>
  <si>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</si>
  <si>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</si>
  <si>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</si>
  <si>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</si>
  <si>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</si>
  <si>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</si>
  <si>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</si>
  <si>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</si>
  <si>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</si>
  <si>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</si>
  <si>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</si>
  <si>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</si>
  <si>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</si>
  <si>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</si>
  <si>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</si>
  <si>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</si>
  <si>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</si>
  <si>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</si>
  <si>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</si>
  <si>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</si>
  <si>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</si>
  <si>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</si>
  <si>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</si>
  <si>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</si>
  <si>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</si>
  <si>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</si>
  <si>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</si>
  <si>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</si>
  <si>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</si>
  <si>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</si>
  <si>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</si>
  <si>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</si>
  <si>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</si>
  <si>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</si>
  <si>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</si>
  <si>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</si>
  <si>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</si>
  <si>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</si>
  <si>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</si>
  <si>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</si>
  <si>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</si>
  <si>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</si>
  <si>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</si>
  <si>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</si>
  <si>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</si>
  <si>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</si>
  <si>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</si>
  <si>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</si>
  <si>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</si>
  <si>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</si>
  <si>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</si>
  <si>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</si>
  <si>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</si>
  <si>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</si>
  <si>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</si>
  <si>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</si>
  <si>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</si>
  <si>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</si>
  <si>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</si>
  <si>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</si>
  <si>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</si>
  <si>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</si>
  <si>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</si>
  <si>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</si>
  <si>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</si>
  <si>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</si>
  <si>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</si>
  <si>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</si>
  <si>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</si>
  <si>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</si>
  <si>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</si>
  <si>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</si>
  <si>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</si>
  <si>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</si>
  <si>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</si>
  <si>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</si>
  <si>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</si>
  <si>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</si>
  <si>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</si>
  <si>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</si>
  <si>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</si>
  <si>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</si>
  <si>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</si>
  <si>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</si>
  <si>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</si>
  <si>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</si>
  <si>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</si>
  <si>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</si>
  <si>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</si>
  <si>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</si>
  <si>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</si>
  <si>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</si>
  <si>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</si>
  <si>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</si>
  <si>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</si>
  <si>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</si>
  <si>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</si>
  <si>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</si>
  <si>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</si>
  <si>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</si>
  <si>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</si>
  <si>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</si>
  <si>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</si>
  <si>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</si>
  <si>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</si>
  <si>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</si>
  <si>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</si>
  <si>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</si>
  <si>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</si>
  <si>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</si>
  <si>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</si>
  <si>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</si>
  <si>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</si>
  <si>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</si>
  <si>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</si>
  <si>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</si>
  <si>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</si>
  <si>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</si>
  <si>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</si>
  <si>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</si>
  <si>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</si>
  <si>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</si>
  <si>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</si>
  <si>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</si>
  <si>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</si>
  <si>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</si>
  <si>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</si>
  <si>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</si>
  <si>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</si>
  <si>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</si>
  <si>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</si>
  <si>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</si>
  <si>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</si>
  <si>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</si>
  <si>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</si>
  <si>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</si>
  <si>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</si>
  <si>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</si>
  <si>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</si>
  <si>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</si>
  <si>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</si>
  <si>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</si>
  <si>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</si>
  <si>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</si>
  <si>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</si>
  <si>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</si>
  <si>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</si>
  <si>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</si>
  <si>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</si>
  <si>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</si>
  <si>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</si>
  <si>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</si>
  <si>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</si>
  <si>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</si>
  <si>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</si>
  <si>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</si>
  <si>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</si>
  <si>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</si>
  <si>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</si>
  <si>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</si>
  <si>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</si>
  <si>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</si>
  <si>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</si>
  <si>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</si>
  <si>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</si>
  <si>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</si>
  <si>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</si>
  <si>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</si>
  <si>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</si>
  <si>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</si>
  <si>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</si>
  <si>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</si>
  <si>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</si>
  <si>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</si>
  <si>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</si>
  <si>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</si>
  <si>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</si>
  <si>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</si>
  <si>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</si>
  <si>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</si>
  <si>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</si>
  <si>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</si>
  <si>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</si>
  <si>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</si>
  <si>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</si>
  <si>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</si>
  <si>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</si>
  <si>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</si>
  <si>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</si>
  <si>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</si>
  <si>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</si>
  <si>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</si>
  <si>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</si>
  <si>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</si>
  <si>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</si>
  <si>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</si>
  <si>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</si>
  <si>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</si>
  <si>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</si>
  <si>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</si>
  <si>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</si>
  <si>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</si>
  <si>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</si>
  <si>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</si>
  <si>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</si>
  <si>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</si>
  <si>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</si>
  <si>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</si>
  <si>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</si>
  <si>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</si>
  <si>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</si>
  <si>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</si>
  <si>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</si>
  <si>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</si>
  <si>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</si>
  <si>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</si>
  <si>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</si>
  <si>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</si>
  <si>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</si>
  <si>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</si>
  <si>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</si>
  <si>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</si>
  <si>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</si>
  <si>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</si>
  <si>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</si>
  <si>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</si>
  <si>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</si>
  <si>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</si>
  <si>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</si>
  <si>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</si>
  <si>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</si>
  <si>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</si>
  <si>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</si>
  <si>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</si>
  <si>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</si>
  <si>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</si>
  <si>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</si>
  <si>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</si>
  <si>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</si>
  <si>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</si>
  <si>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</si>
  <si>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</si>
  <si>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</si>
  <si>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</si>
  <si>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</si>
  <si>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</si>
  <si>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</si>
  <si>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</si>
  <si>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</si>
  <si>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</si>
  <si>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</si>
  <si>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</si>
  <si>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</si>
  <si>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</si>
  <si>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</si>
  <si>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</si>
  <si>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</si>
  <si>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</si>
  <si>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</si>
  <si>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</si>
  <si>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</si>
  <si>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</si>
  <si>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</si>
  <si>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</si>
  <si>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</si>
  <si>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</si>
  <si>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</si>
  <si>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</si>
  <si>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</si>
  <si>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</si>
  <si>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</si>
  <si>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</si>
  <si>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</si>
  <si>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</si>
  <si>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</si>
  <si>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</si>
  <si>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</si>
  <si>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</si>
  <si>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</si>
  <si>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</si>
  <si>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</si>
  <si>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</si>
  <si>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</si>
  <si>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</si>
  <si>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</si>
  <si>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</si>
  <si>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</si>
  <si>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</si>
  <si>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</si>
  <si>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</si>
  <si>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</si>
  <si>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</si>
  <si>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</si>
  <si>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</si>
  <si>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</si>
  <si>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</si>
  <si>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</si>
  <si>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</si>
  <si>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</si>
  <si>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</si>
  <si>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</si>
  <si>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</si>
  <si>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</si>
  <si>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</si>
  <si>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</si>
  <si>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</si>
  <si>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</si>
  <si>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</si>
  <si>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</si>
  <si>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</si>
  <si>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</si>
  <si>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</si>
  <si>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</si>
  <si>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</si>
  <si>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</si>
  <si>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</si>
  <si>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</si>
  <si>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</si>
  <si>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</si>
  <si>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</si>
  <si>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</si>
  <si>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</si>
  <si>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</si>
  <si>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</si>
  <si>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</si>
  <si>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</si>
  <si>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</si>
  <si>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</si>
  <si>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</si>
  <si>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</si>
  <si>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</si>
  <si>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</si>
  <si>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</si>
  <si>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</si>
  <si>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</si>
  <si>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</si>
  <si>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</si>
  <si>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</si>
  <si>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</si>
  <si>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</si>
  <si>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</si>
  <si>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</si>
  <si>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</si>
  <si>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</si>
  <si>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</si>
  <si>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</si>
  <si>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</si>
  <si>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</si>
  <si>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</si>
  <si>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</si>
  <si>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</si>
  <si>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</si>
  <si>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</si>
  <si>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</si>
  <si>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</si>
  <si>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</si>
  <si>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</si>
  <si>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</si>
  <si>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</si>
  <si>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</si>
  <si>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</si>
  <si>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</si>
  <si>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</si>
  <si>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</si>
  <si>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</si>
  <si>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</si>
  <si>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</si>
  <si>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</si>
  <si>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</si>
  <si>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</si>
  <si>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</si>
  <si>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</si>
  <si>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</si>
  <si>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</si>
  <si>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</si>
  <si>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</si>
  <si>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</si>
  <si>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</si>
  <si>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</si>
  <si>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</si>
  <si>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</si>
  <si>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</si>
  <si>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</si>
  <si>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</si>
  <si>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</si>
  <si>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</si>
  <si>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</si>
  <si>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</si>
  <si>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</si>
  <si>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</si>
  <si>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</si>
  <si>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</si>
  <si>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</si>
  <si>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</si>
  <si>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</si>
  <si>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</si>
  <si>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</si>
  <si>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</si>
  <si>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</si>
  <si>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</si>
  <si>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</si>
  <si>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</si>
  <si>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</si>
  <si>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</si>
  <si>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</si>
  <si>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</si>
  <si>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</si>
  <si>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</si>
  <si>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</si>
  <si>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</si>
  <si>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</si>
  <si>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</si>
  <si>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</si>
  <si>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</si>
  <si>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</si>
  <si>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</si>
  <si>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</si>
  <si>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</si>
  <si>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</si>
  <si>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</si>
  <si>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</si>
  <si>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</si>
  <si>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</si>
  <si>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</si>
  <si>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</si>
  <si>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</si>
  <si>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</si>
  <si>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</si>
  <si>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</si>
  <si>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</si>
  <si>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</si>
  <si>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</si>
  <si>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</si>
  <si>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</si>
  <si>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</si>
  <si>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</si>
  <si>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</si>
  <si>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</si>
  <si>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</si>
  <si>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</si>
  <si>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</si>
  <si>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</si>
  <si>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</si>
  <si>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</si>
  <si>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</si>
  <si>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</si>
  <si>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</si>
  <si>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</si>
  <si>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</si>
  <si>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</si>
  <si>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</si>
  <si>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</si>
  <si>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</si>
  <si>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</si>
  <si>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</si>
  <si>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</si>
  <si>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</si>
  <si>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</si>
  <si>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</si>
  <si>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</si>
  <si>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</si>
  <si>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</si>
  <si>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</si>
  <si>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</si>
  <si>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</si>
  <si>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</si>
  <si>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</si>
  <si>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</si>
  <si>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</si>
  <si>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</si>
  <si>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</si>
  <si>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</si>
  <si>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</si>
  <si>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</si>
  <si>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</si>
  <si>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</si>
  <si>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</si>
  <si>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</si>
  <si>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</si>
  <si>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</si>
  <si>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</si>
  <si>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</si>
  <si>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</si>
  <si>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</si>
  <si>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</si>
  <si>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</si>
  <si>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</si>
  <si>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</si>
  <si>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</si>
  <si>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</si>
  <si>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</si>
  <si>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</si>
  <si>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</si>
  <si>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</si>
  <si>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</si>
  <si>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</si>
  <si>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</si>
  <si>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</si>
  <si>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</si>
  <si>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</si>
  <si>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</si>
  <si>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</si>
  <si>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</si>
  <si>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</si>
  <si>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</si>
  <si>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</si>
  <si>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</si>
  <si>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</si>
  <si>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</si>
  <si>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</si>
  <si>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</si>
  <si>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</si>
  <si>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</si>
  <si>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</si>
  <si>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</si>
  <si>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</si>
  <si>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</si>
  <si>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</si>
  <si>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</si>
  <si>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</si>
  <si>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</si>
  <si>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</si>
  <si>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</si>
  <si>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</si>
  <si>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</si>
  <si>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</si>
  <si>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</si>
  <si>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</si>
  <si>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</si>
  <si>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</si>
  <si>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</si>
  <si>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</si>
  <si>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</si>
  <si>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</si>
  <si>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</si>
  <si>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</si>
  <si>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</si>
  <si>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</si>
  <si>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</si>
  <si>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</si>
  <si>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</si>
  <si>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</si>
  <si>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</si>
  <si>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</si>
  <si>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</si>
  <si>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</si>
  <si>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</si>
  <si>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</si>
  <si>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</si>
  <si>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</si>
  <si>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</si>
  <si>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</si>
  <si>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</si>
  <si>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</si>
  <si>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</si>
  <si>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</si>
  <si>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</si>
  <si>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</si>
  <si>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</si>
  <si>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</si>
  <si>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</si>
  <si>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</si>
  <si>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</si>
  <si>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</si>
  <si>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</si>
  <si>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</si>
  <si>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</si>
  <si>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</si>
  <si>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</si>
  <si>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</si>
  <si>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</si>
  <si>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</si>
  <si>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</si>
  <si>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</si>
  <si>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</si>
  <si>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</si>
  <si>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</si>
  <si>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</si>
  <si>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</si>
  <si>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</si>
  <si>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</si>
  <si>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</si>
  <si>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</si>
  <si>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</si>
  <si>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</si>
  <si>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</si>
  <si>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</si>
  <si>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</si>
  <si>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</si>
  <si>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</si>
  <si>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</si>
  <si>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</si>
  <si>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</si>
  <si>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</si>
  <si>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</si>
  <si>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</si>
  <si>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</si>
  <si>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</si>
  <si>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</si>
  <si>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</si>
  <si>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</si>
  <si>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</si>
  <si>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</si>
  <si>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</si>
  <si>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</si>
  <si>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</si>
  <si>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</si>
  <si>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</si>
  <si>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</si>
  <si>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</si>
  <si>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</si>
  <si>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</si>
  <si>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</si>
  <si>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</si>
  <si>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</si>
  <si>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</si>
  <si>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</si>
  <si>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</si>
  <si>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</si>
  <si>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</si>
  <si>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</si>
  <si>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</si>
  <si>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</si>
  <si>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</si>
  <si>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</si>
  <si>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</si>
  <si>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</si>
  <si>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</si>
  <si>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</si>
  <si>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</si>
  <si>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</si>
  <si>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</si>
  <si>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</si>
  <si>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</si>
  <si>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</si>
  <si>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</si>
  <si>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</si>
  <si>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</si>
  <si>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</si>
  <si>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</si>
  <si>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</si>
  <si>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</si>
  <si>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</si>
  <si>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</si>
  <si>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</si>
  <si>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</si>
  <si>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</si>
  <si>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</si>
  <si>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</si>
  <si>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</si>
  <si>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</si>
  <si>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</si>
  <si>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</si>
  <si>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</si>
  <si>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</si>
  <si>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</si>
  <si>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</si>
  <si>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</si>
  <si>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</si>
  <si>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</si>
  <si>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</si>
  <si>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</si>
  <si>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</si>
  <si>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</si>
  <si>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</si>
  <si>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</si>
  <si>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</si>
  <si>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</si>
  <si>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</si>
  <si>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</si>
  <si>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</si>
  <si>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</si>
  <si>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</si>
  <si>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</si>
  <si>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</si>
  <si>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</si>
  <si>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</si>
  <si>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</si>
  <si>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</si>
  <si>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</si>
  <si>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</si>
  <si>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</si>
  <si>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</si>
  <si>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</si>
  <si>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</si>
  <si>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</si>
  <si>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</si>
  <si>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</si>
  <si>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</si>
  <si>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</si>
  <si>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</si>
  <si>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</si>
  <si>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</si>
  <si>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</si>
  <si>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</si>
  <si>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</si>
  <si>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</si>
  <si>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</si>
  <si>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</si>
  <si>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</si>
  <si>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</si>
  <si>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</si>
  <si>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</si>
  <si>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</si>
  <si>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</si>
  <si>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</si>
  <si>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</si>
  <si>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</si>
  <si>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</si>
  <si>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</si>
  <si>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</si>
  <si>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</si>
  <si>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</si>
  <si>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</si>
  <si>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</si>
  <si>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</si>
  <si>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</si>
  <si>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</si>
  <si>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</si>
  <si>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</si>
  <si>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</si>
  <si>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</si>
  <si>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</si>
  <si>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</si>
  <si>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</si>
  <si>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</si>
  <si>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</si>
  <si>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</si>
  <si>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</si>
  <si>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</si>
  <si>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</si>
  <si>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</si>
  <si>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</si>
  <si>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</si>
  <si>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</si>
  <si>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</si>
  <si>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</si>
  <si>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</si>
  <si>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</si>
  <si>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</si>
  <si>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</si>
  <si>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</si>
  <si>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</si>
  <si>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</si>
  <si>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</si>
  <si>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</si>
  <si>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</si>
  <si>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</si>
  <si>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</si>
  <si>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</si>
  <si>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</si>
  <si>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</si>
  <si>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</si>
  <si>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</si>
  <si>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</si>
  <si>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</si>
  <si>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</si>
  <si>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</si>
  <si>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</si>
  <si>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</si>
  <si>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</si>
  <si>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</si>
  <si>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</si>
  <si>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</si>
  <si>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</si>
  <si>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</si>
  <si>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</si>
  <si>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</si>
  <si>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</si>
  <si>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</si>
  <si>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</si>
  <si>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</si>
  <si>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</si>
  <si>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</si>
  <si>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</si>
  <si>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</si>
  <si>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</si>
  <si>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</si>
  <si>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</si>
  <si>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</si>
  <si>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</si>
  <si>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</si>
  <si>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</si>
  <si>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</si>
  <si>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</si>
  <si>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</si>
  <si>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</si>
  <si>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</si>
  <si>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</si>
  <si>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</si>
  <si>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</si>
  <si>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</si>
  <si>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</si>
  <si>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</si>
  <si>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</si>
  <si>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</si>
  <si>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</si>
  <si>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</si>
  <si>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</si>
  <si>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</si>
  <si>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</si>
  <si>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</si>
  <si>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</si>
  <si>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</si>
  <si>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</si>
  <si>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</si>
  <si>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</si>
  <si>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</si>
  <si>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</si>
  <si>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</si>
  <si>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</si>
  <si>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</si>
  <si>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</si>
  <si>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</si>
  <si>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</si>
  <si>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</si>
  <si>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</si>
  <si>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</si>
  <si>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</si>
  <si>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</si>
  <si>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</si>
  <si>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</si>
  <si>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</si>
  <si>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</si>
  <si>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</si>
  <si>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</si>
  <si>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</si>
  <si>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</si>
  <si>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</si>
  <si>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</si>
  <si>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</si>
  <si>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</si>
  <si>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</si>
  <si>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</si>
  <si>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</si>
  <si>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</si>
  <si>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</si>
  <si>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</si>
  <si>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</si>
  <si>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</si>
  <si>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</si>
  <si>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</si>
  <si>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</si>
  <si>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</si>
  <si>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</si>
  <si>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</si>
  <si>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</si>
  <si>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</si>
  <si>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</si>
  <si>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</si>
  <si>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</si>
  <si>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</si>
  <si>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</si>
  <si>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</si>
  <si>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</si>
  <si>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</si>
  <si>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</si>
  <si>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</si>
  <si>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</si>
  <si>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</si>
  <si>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</si>
  <si>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</si>
  <si>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</si>
  <si>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</si>
  <si>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</si>
  <si>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</si>
  <si>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</si>
  <si>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</si>
  <si>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</si>
  <si>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</si>
  <si>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</si>
  <si>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</si>
  <si>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</si>
  <si>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</si>
  <si>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</si>
  <si>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</si>
  <si>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</si>
  <si>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</si>
  <si>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</si>
  <si>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</si>
  <si>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</si>
  <si>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</si>
  <si>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</si>
  <si>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</si>
  <si>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</si>
  <si>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</si>
  <si>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</si>
  <si>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</si>
  <si>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</si>
  <si>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</si>
  <si>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</si>
  <si>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</si>
  <si>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</si>
  <si>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</si>
  <si>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</si>
  <si>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</si>
  <si>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</si>
  <si>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</si>
  <si>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</si>
  <si>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</si>
  <si>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</si>
  <si>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</si>
  <si>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</si>
  <si>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</si>
  <si>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</si>
  <si>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</si>
  <si>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</si>
  <si>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</si>
  <si>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</si>
  <si>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</si>
  <si>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</si>
  <si>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</si>
  <si>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</si>
  <si>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</si>
  <si>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</si>
  <si>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</si>
  <si>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</si>
  <si>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</si>
  <si>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</si>
  <si>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</si>
  <si>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</si>
  <si>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</si>
  <si>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</si>
  <si>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</si>
  <si>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</si>
  <si>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</si>
  <si>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</si>
  <si>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</si>
  <si>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</si>
  <si>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</si>
  <si>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</si>
  <si>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</si>
  <si>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</si>
  <si>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</si>
  <si>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</si>
  <si>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</si>
  <si>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</si>
  <si>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</si>
  <si>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</si>
  <si>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</si>
  <si>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</si>
  <si>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</si>
  <si>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</si>
  <si>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</si>
  <si>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</si>
  <si>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</si>
  <si>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</si>
  <si>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</si>
  <si>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</si>
  <si>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</si>
  <si>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</si>
  <si>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</si>
  <si>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</si>
  <si>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</si>
  <si>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</si>
  <si>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</si>
  <si>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</si>
  <si>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</si>
  <si>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</si>
  <si>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</si>
  <si>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</si>
  <si>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</si>
  <si>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</si>
  <si>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</si>
  <si>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</si>
  <si>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</si>
  <si>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</si>
  <si>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</si>
  <si>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</si>
  <si>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</si>
  <si>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</si>
  <si>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</si>
  <si>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</si>
  <si>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</si>
  <si>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</si>
  <si>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</si>
  <si>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</si>
  <si>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</si>
  <si>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</si>
  <si>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</si>
  <si>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</si>
  <si>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</si>
  <si>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</si>
  <si>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</si>
  <si>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</si>
  <si>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</si>
  <si>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</si>
  <si>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</si>
  <si>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</si>
  <si>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</si>
  <si>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</si>
  <si>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</si>
  <si>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</si>
  <si>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</si>
  <si>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</si>
  <si>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</si>
  <si>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</si>
  <si>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</si>
  <si>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</si>
  <si>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</si>
  <si>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</si>
  <si>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</si>
  <si>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</si>
  <si>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</si>
  <si>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</si>
  <si>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</si>
  <si>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</si>
  <si>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</si>
  <si>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</si>
  <si>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</si>
  <si>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</si>
  <si>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</si>
  <si>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</si>
  <si>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</si>
  <si>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</si>
  <si>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</si>
  <si>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</si>
  <si>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</si>
  <si>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</si>
  <si>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</si>
  <si>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</si>
  <si>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</si>
  <si>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</si>
  <si>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</si>
  <si>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</si>
  <si>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</si>
  <si>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</si>
  <si>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</si>
  <si>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</si>
  <si>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</si>
  <si>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</si>
  <si>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</si>
  <si>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</si>
  <si>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</si>
  <si>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</si>
  <si>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</si>
  <si>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</si>
  <si>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</si>
  <si>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</si>
  <si>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</si>
  <si>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</si>
  <si>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</si>
  <si>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</si>
  <si>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</si>
  <si>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</si>
  <si>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</si>
  <si>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</si>
  <si>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</si>
  <si>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</si>
  <si>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</si>
  <si>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</si>
  <si>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</si>
  <si>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</si>
  <si>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</si>
  <si>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</si>
  <si>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</si>
  <si>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</si>
  <si>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</si>
  <si>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</si>
  <si>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</si>
  <si>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</si>
  <si>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</si>
  <si>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</si>
  <si>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</si>
  <si>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</si>
  <si>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</si>
  <si>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</si>
  <si>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</si>
  <si>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</si>
  <si>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</si>
  <si>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</si>
  <si>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</si>
  <si>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</si>
  <si>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</si>
  <si>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</si>
  <si>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</si>
  <si>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</si>
  <si>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</si>
  <si>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</si>
  <si>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</si>
  <si>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</si>
  <si>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</si>
  <si>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</si>
  <si>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</si>
  <si>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</si>
  <si>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</si>
  <si>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</si>
  <si>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</si>
  <si>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</si>
  <si>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</si>
  <si>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</si>
  <si>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</si>
  <si>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</si>
  <si>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</si>
  <si>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</si>
  <si>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</si>
  <si>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</si>
  <si>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</si>
  <si>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</si>
  <si>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</si>
  <si>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</si>
  <si>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</si>
  <si>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</si>
  <si>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</si>
  <si>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</si>
  <si>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</si>
  <si>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</si>
  <si>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</si>
  <si>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</si>
  <si>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</si>
  <si>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</si>
  <si>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</si>
  <si>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</si>
  <si>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</si>
  <si>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</si>
  <si>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</si>
  <si>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</si>
  <si>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</si>
  <si>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</si>
  <si>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</si>
  <si>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</si>
  <si>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</si>
  <si>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</si>
  <si>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</si>
  <si>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</si>
  <si>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</si>
  <si>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</si>
  <si>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</si>
  <si>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</si>
  <si>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</si>
  <si>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</si>
  <si>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</si>
  <si>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</si>
  <si>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</si>
  <si>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</si>
  <si>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</si>
  <si>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</si>
  <si>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</si>
  <si>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</si>
  <si>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</si>
  <si>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</si>
  <si>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</si>
  <si>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</si>
  <si>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</si>
  <si>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</si>
  <si>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</si>
  <si>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</si>
  <si>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</si>
  <si>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</si>
  <si>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</si>
  <si>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</si>
  <si>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</si>
  <si>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</si>
  <si>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</si>
  <si>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</si>
  <si>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</si>
  <si>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</si>
  <si>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</si>
  <si>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</si>
  <si>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</si>
  <si>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</si>
  <si>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</si>
  <si>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</si>
  <si>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</si>
  <si>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</si>
  <si>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</si>
  <si>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</si>
  <si>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</si>
  <si>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</si>
  <si>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</si>
  <si>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</si>
  <si>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</si>
  <si>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</si>
  <si>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</si>
  <si>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</si>
  <si>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</si>
  <si>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</si>
  <si>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</si>
  <si>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</si>
  <si>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</si>
  <si>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</si>
  <si>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</si>
  <si>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</si>
  <si>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</si>
  <si>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</si>
  <si>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</si>
  <si>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</si>
  <si>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</si>
  <si>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</si>
  <si>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</si>
  <si>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</si>
  <si>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</si>
  <si>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</si>
  <si>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</si>
  <si>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</si>
  <si>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</si>
  <si>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</si>
  <si>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</si>
  <si>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</si>
  <si>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</si>
  <si>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</si>
  <si>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</si>
  <si>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</si>
  <si>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</si>
  <si>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</si>
  <si>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</si>
  <si>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</si>
  <si>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</si>
  <si>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</si>
  <si>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</si>
  <si>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</si>
  <si>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</si>
  <si>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</si>
  <si>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</si>
  <si>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</si>
  <si>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</si>
  <si>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</si>
  <si>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</si>
  <si>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</si>
  <si>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</si>
  <si>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</si>
  <si>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</si>
  <si>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</si>
  <si>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</si>
  <si>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</si>
  <si>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</si>
  <si>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</si>
  <si>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</si>
  <si>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</si>
  <si>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</si>
  <si>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</si>
  <si>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</si>
  <si>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</si>
  <si>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</si>
  <si>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</si>
  <si>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</si>
  <si>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</si>
  <si>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</si>
  <si>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</si>
  <si>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</si>
  <si>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</si>
  <si>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</si>
  <si>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</si>
  <si>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</si>
  <si>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</si>
  <si>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</si>
  <si>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</si>
  <si>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</si>
  <si>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</si>
  <si>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</si>
  <si>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</si>
  <si>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</si>
  <si>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</si>
  <si>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</si>
  <si>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</si>
  <si>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</si>
  <si>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</si>
  <si>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</si>
  <si>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</si>
  <si>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</si>
  <si>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</si>
  <si>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</si>
  <si>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</si>
  <si>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</si>
  <si>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</si>
  <si>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</si>
  <si>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</si>
  <si>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</si>
  <si>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</si>
  <si>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</si>
  <si>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</si>
  <si>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</si>
  <si>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</si>
  <si>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</si>
  <si>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</si>
  <si>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</si>
  <si>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</si>
  <si>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</si>
  <si>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</si>
  <si>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</si>
  <si>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</si>
  <si>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</si>
  <si>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</si>
  <si>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</si>
  <si>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</si>
  <si>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</si>
  <si>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</si>
  <si>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</si>
  <si>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</si>
  <si>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</si>
  <si>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</si>
  <si>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</si>
  <si>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</si>
  <si>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</si>
  <si>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</si>
  <si>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</si>
  <si>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</si>
  <si>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</si>
  <si>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</si>
  <si>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</si>
  <si>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</si>
  <si>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</si>
  <si>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</si>
  <si>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</si>
  <si>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</si>
  <si>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</si>
  <si>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</si>
  <si>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</si>
  <si>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</si>
  <si>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</si>
  <si>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</si>
  <si>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</si>
  <si>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</si>
  <si>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</si>
  <si>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</si>
  <si>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</si>
  <si>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</si>
  <si>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</si>
  <si>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</si>
  <si>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</si>
  <si>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</si>
  <si>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</si>
  <si>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</si>
  <si>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</si>
  <si>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</si>
  <si>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</si>
  <si>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</si>
  <si>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</si>
  <si>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</si>
  <si>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</si>
  <si>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</si>
  <si>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</si>
  <si>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</si>
  <si>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</si>
  <si>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</si>
  <si>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</si>
  <si>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</si>
  <si>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</si>
  <si>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</si>
  <si>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</si>
  <si>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</si>
  <si>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</si>
  <si>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</si>
  <si>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</si>
  <si>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</si>
  <si>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</si>
  <si>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</si>
  <si>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</si>
  <si>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</si>
  <si>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</si>
  <si>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</si>
  <si>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</si>
  <si>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</si>
  <si>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</si>
  <si>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</si>
  <si>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</si>
  <si>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</si>
  <si>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</si>
  <si>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</si>
  <si>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</si>
  <si>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</si>
  <si>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</si>
  <si>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</si>
  <si>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</si>
  <si>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</si>
  <si>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</si>
  <si>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</si>
  <si>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</si>
  <si>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</si>
  <si>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</si>
  <si>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</si>
  <si>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</si>
  <si>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</si>
  <si>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</si>
  <si>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</si>
  <si>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</si>
  <si>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</si>
  <si>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</si>
  <si>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</si>
  <si>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</si>
  <si>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</si>
  <si>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</si>
  <si>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</si>
  <si>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</si>
  <si>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</si>
  <si>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</si>
  <si>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</si>
  <si>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</si>
  <si>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</si>
  <si>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</si>
  <si>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</si>
  <si>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</si>
  <si>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</si>
  <si>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</si>
  <si>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</si>
  <si>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</si>
  <si>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</si>
  <si>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</si>
  <si>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</si>
  <si>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</si>
  <si>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</si>
  <si>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</si>
  <si>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</si>
  <si>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</si>
  <si>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</si>
  <si>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</si>
  <si>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</si>
  <si>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</si>
  <si>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</si>
  <si>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</si>
  <si>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</si>
  <si>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</si>
  <si>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</si>
  <si>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</si>
  <si>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</si>
  <si>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</si>
  <si>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</si>
  <si>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</si>
  <si>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</si>
  <si>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</si>
  <si>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</si>
  <si>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</si>
  <si>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</si>
  <si>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</si>
  <si>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</si>
  <si>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</si>
  <si>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</si>
  <si>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</si>
  <si>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</si>
  <si>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</si>
  <si>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</si>
  <si>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</si>
  <si>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</si>
  <si>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</si>
  <si>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</si>
  <si>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</si>
  <si>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</si>
  <si>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</si>
  <si>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</si>
  <si>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</si>
  <si>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</si>
  <si>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</si>
  <si>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</si>
  <si>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</si>
  <si>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</si>
  <si>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</si>
  <si>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</si>
  <si>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</si>
  <si>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</si>
  <si>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</si>
  <si>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</si>
  <si>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</si>
  <si>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</si>
  <si>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</si>
  <si>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</si>
  <si>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</si>
  <si>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</si>
  <si>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</si>
  <si>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</si>
  <si>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</si>
  <si>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</si>
  <si>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</si>
  <si>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</si>
  <si>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</si>
  <si>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</si>
  <si>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</si>
  <si>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</si>
  <si>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</si>
  <si>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</si>
  <si>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</si>
  <si>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</si>
  <si>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</si>
  <si>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</si>
  <si>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</si>
  <si>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</si>
  <si>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</si>
  <si>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</si>
  <si>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</si>
  <si>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</si>
  <si>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</si>
  <si>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</si>
  <si>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</si>
  <si>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</si>
  <si>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</si>
  <si>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</si>
  <si>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</si>
  <si>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</si>
  <si>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</si>
  <si>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</si>
  <si>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</si>
  <si>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</si>
  <si>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</si>
  <si>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</si>
  <si>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</si>
  <si>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</si>
  <si>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</si>
  <si>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</si>
  <si>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</si>
  <si>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</si>
  <si>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</si>
  <si>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</si>
  <si>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</si>
  <si>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</si>
  <si>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</si>
  <si>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</si>
  <si>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</si>
  <si>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</si>
  <si>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</si>
  <si>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</si>
  <si>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</si>
  <si>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</si>
  <si>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</si>
  <si>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</si>
  <si>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</si>
  <si>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</si>
  <si>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</si>
  <si>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</si>
  <si>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</si>
  <si>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</si>
  <si>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</si>
  <si>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</si>
  <si>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</si>
  <si>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</si>
  <si>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</si>
  <si>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</si>
  <si>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</si>
  <si>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</si>
  <si>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</si>
  <si>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</si>
  <si>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</si>
  <si>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</si>
  <si>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</si>
  <si>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</si>
  <si>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</si>
  <si>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</si>
  <si>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</si>
  <si>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</si>
  <si>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</si>
  <si>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</si>
  <si>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</si>
  <si>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</si>
  <si>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</si>
  <si>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</si>
  <si>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</si>
  <si>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</si>
  <si>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</si>
  <si>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</si>
  <si>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</si>
  <si>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</si>
  <si>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</si>
  <si>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</si>
  <si>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</si>
  <si>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</si>
  <si>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</si>
  <si>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</si>
  <si>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</si>
  <si>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</si>
  <si>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</si>
  <si>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</si>
  <si>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</si>
  <si>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</si>
  <si>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</si>
  <si>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</si>
  <si>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</si>
  <si>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</si>
  <si>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</si>
  <si>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</si>
  <si>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</si>
  <si>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</si>
  <si>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</si>
  <si>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</si>
  <si>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</si>
  <si>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</si>
  <si>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</si>
  <si>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</si>
  <si>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</si>
  <si>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</si>
  <si>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</si>
  <si>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</si>
  <si>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</si>
  <si>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</si>
  <si>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</si>
  <si>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</si>
  <si>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</si>
  <si>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</si>
  <si>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</si>
  <si>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</si>
  <si>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</si>
  <si>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</si>
  <si>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</si>
  <si>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</si>
  <si>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</si>
  <si>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</si>
  <si>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</si>
  <si>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</si>
  <si>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</si>
  <si>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</si>
  <si>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</si>
  <si>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</si>
  <si>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</si>
  <si>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</si>
  <si>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</si>
  <si>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</si>
  <si>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</si>
  <si>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</si>
  <si>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</si>
  <si>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</si>
  <si>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</si>
  <si>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</si>
  <si>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</si>
  <si>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</si>
  <si>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</si>
  <si>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</si>
  <si>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</si>
  <si>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</si>
  <si>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</si>
  <si>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</si>
  <si>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</si>
  <si>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</si>
  <si>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</si>
  <si>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</si>
  <si>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</si>
  <si>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</si>
  <si>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</si>
  <si>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</si>
  <si>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</si>
  <si>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</si>
  <si>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</si>
  <si>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</si>
  <si>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</si>
  <si>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</si>
  <si>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</si>
  <si>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</si>
  <si>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</si>
  <si>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</si>
  <si>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</si>
  <si>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</si>
  <si>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</si>
  <si>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</si>
  <si>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</si>
  <si>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</si>
  <si>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</si>
  <si>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</si>
  <si>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</si>
  <si>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</si>
  <si>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</si>
  <si>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</si>
  <si>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</si>
  <si>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</si>
  <si>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</si>
  <si>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</si>
  <si>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</si>
  <si>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</si>
  <si>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</si>
  <si>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</si>
  <si>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</si>
  <si>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</si>
  <si>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</si>
  <si>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</si>
  <si>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</si>
  <si>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</si>
  <si>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</si>
  <si>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</si>
  <si>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</si>
  <si>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</si>
  <si>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</si>
  <si>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</si>
  <si>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</si>
  <si>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</si>
  <si>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</si>
  <si>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</si>
  <si>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</si>
  <si>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</si>
  <si>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</si>
  <si>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</si>
  <si>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</si>
  <si>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</si>
  <si>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</si>
  <si>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</si>
  <si>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</si>
  <si>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</si>
  <si>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</si>
  <si>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</si>
  <si>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</si>
  <si>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</si>
  <si>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</si>
  <si>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</si>
  <si>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</si>
  <si>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</si>
  <si>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</si>
  <si>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</si>
  <si>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</si>
  <si>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</si>
  <si>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</si>
  <si>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</si>
  <si>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</si>
  <si>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</si>
  <si>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</si>
  <si>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</si>
  <si>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</si>
  <si>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</si>
  <si>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</si>
  <si>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</si>
  <si>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</si>
  <si>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</si>
  <si>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</si>
  <si>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</si>
  <si>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</si>
  <si>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</si>
  <si>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</si>
  <si>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</si>
  <si>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</si>
  <si>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</si>
  <si>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</si>
  <si>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</si>
  <si>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</si>
  <si>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</si>
  <si>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</si>
  <si>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</si>
  <si>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</si>
  <si>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</si>
  <si>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</si>
  <si>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</si>
  <si>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</si>
  <si>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</si>
  <si>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</si>
  <si>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</si>
  <si>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</si>
  <si>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</si>
  <si>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</si>
  <si>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</si>
  <si>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</si>
  <si>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</si>
  <si>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</si>
  <si>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</si>
  <si>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</si>
  <si>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</si>
  <si>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</si>
  <si>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</si>
  <si>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</si>
  <si>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</si>
  <si>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</si>
  <si>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</si>
  <si>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</si>
  <si>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</si>
  <si>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</si>
  <si>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</si>
  <si>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</si>
  <si>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</si>
  <si>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</si>
  <si>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</si>
  <si>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</si>
  <si>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</si>
  <si>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</si>
  <si>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</si>
  <si>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</si>
  <si>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</si>
  <si>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</si>
  <si>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</si>
  <si>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</si>
  <si>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</si>
  <si>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</si>
  <si>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</si>
  <si>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</si>
  <si>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</si>
  <si>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</si>
  <si>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</si>
  <si>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</si>
  <si>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</si>
  <si>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</si>
  <si>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</si>
  <si>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</si>
  <si>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</si>
  <si>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</si>
  <si>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</si>
  <si>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</si>
  <si>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</si>
  <si>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</si>
  <si>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</si>
  <si>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</si>
  <si>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</si>
  <si>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</si>
  <si>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</si>
  <si>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</si>
  <si>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</si>
  <si>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</si>
  <si>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</si>
  <si>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</si>
  <si>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</si>
  <si>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</si>
  <si>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</si>
  <si>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</si>
  <si>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</si>
  <si>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</si>
  <si>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</si>
  <si>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</si>
  <si>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</si>
  <si>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</si>
  <si>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</si>
  <si>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</si>
  <si>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</si>
  <si>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</si>
  <si>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</si>
  <si>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</si>
  <si>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</si>
  <si>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</si>
  <si>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</si>
  <si>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</si>
  <si>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</si>
  <si>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</si>
  <si>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</si>
  <si>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</si>
  <si>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</si>
  <si>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</si>
  <si>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</si>
  <si>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</si>
  <si>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</si>
  <si>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</si>
  <si>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</si>
  <si>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</si>
  <si>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</si>
  <si>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</si>
  <si>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</si>
  <si>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</si>
  <si>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</si>
  <si>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</si>
  <si>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</si>
  <si>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</si>
  <si>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</si>
  <si>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</si>
  <si>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</si>
  <si>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</si>
  <si>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</si>
  <si>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</si>
  <si>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</si>
  <si>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</si>
  <si>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</si>
  <si>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</si>
  <si>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</si>
  <si>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</si>
  <si>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</si>
  <si>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</si>
  <si>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</si>
  <si>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</si>
  <si>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</si>
  <si>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</si>
  <si>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</si>
  <si>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</si>
  <si>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</si>
  <si>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</si>
  <si>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</si>
  <si>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</si>
  <si>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</si>
  <si>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</si>
  <si>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</si>
  <si>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</si>
  <si>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</si>
  <si>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</si>
  <si>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</si>
  <si>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</si>
  <si>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</si>
  <si>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</si>
  <si>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</si>
  <si>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</si>
  <si>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</si>
  <si>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</si>
  <si>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</si>
  <si>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</si>
  <si>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</si>
  <si>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</si>
  <si>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</si>
  <si>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</si>
  <si>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</si>
  <si>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</si>
  <si>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</si>
  <si>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</si>
  <si>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</si>
  <si>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</si>
  <si>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</si>
  <si>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</si>
  <si>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</si>
  <si>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</si>
  <si>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</si>
  <si>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</si>
  <si>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</si>
  <si>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</si>
  <si>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</si>
  <si>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</si>
  <si>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</si>
  <si>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</si>
  <si>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</si>
  <si>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</si>
  <si>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</si>
  <si>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</si>
  <si>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</si>
  <si>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</si>
  <si>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</si>
  <si>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</si>
  <si>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</si>
  <si>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</si>
  <si>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</si>
  <si>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</si>
  <si>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</si>
  <si>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</si>
  <si>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</si>
  <si>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</si>
  <si>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</si>
  <si>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</si>
  <si>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</si>
  <si>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</si>
  <si>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</si>
  <si>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</si>
  <si>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</si>
  <si>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</si>
  <si>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</si>
  <si>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</si>
  <si>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</si>
  <si>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</si>
  <si>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</si>
  <si>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</si>
  <si>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</si>
  <si>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</si>
  <si>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</si>
  <si>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</si>
  <si>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</si>
  <si>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</si>
  <si>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</si>
  <si>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</si>
  <si>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</si>
  <si>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</si>
  <si>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</si>
  <si>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</si>
  <si>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</si>
  <si>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</si>
  <si>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</si>
  <si>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</si>
  <si>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</si>
  <si>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</si>
  <si>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</si>
  <si>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</si>
  <si>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</si>
  <si>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</si>
  <si>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</si>
  <si>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</si>
  <si>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</si>
  <si>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</si>
  <si>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</si>
  <si>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</si>
  <si>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</si>
  <si>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</si>
  <si>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</si>
  <si>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</si>
  <si>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</si>
  <si>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</si>
  <si>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</si>
  <si>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</si>
  <si>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</si>
  <si>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</si>
  <si>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</si>
  <si>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</si>
  <si>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</si>
  <si>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</si>
  <si>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</si>
  <si>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</si>
  <si>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</si>
  <si>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</si>
  <si>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</si>
  <si>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</si>
  <si>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</si>
  <si>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</si>
  <si>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</si>
  <si>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</si>
  <si>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</si>
  <si>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</si>
  <si>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</si>
  <si>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</si>
  <si>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</si>
  <si>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</si>
  <si>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</si>
  <si>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</si>
  <si>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</si>
  <si>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</si>
  <si>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</si>
  <si>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</si>
  <si>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</si>
  <si>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</si>
  <si>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</si>
  <si>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</si>
  <si>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</si>
  <si>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</si>
  <si>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</si>
  <si>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</si>
  <si>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</si>
  <si>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</si>
  <si>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</si>
  <si>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</si>
  <si>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</si>
  <si>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</si>
  <si>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</si>
  <si>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</si>
  <si>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</si>
  <si>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</si>
  <si>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</si>
  <si>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</si>
  <si>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</si>
  <si>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</si>
  <si>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</si>
  <si>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</si>
  <si>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</si>
  <si>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</si>
  <si>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</si>
  <si>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</si>
  <si>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</si>
  <si>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</si>
  <si>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</si>
  <si>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</si>
  <si>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</si>
  <si>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</si>
  <si>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</si>
  <si>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</si>
  <si>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</si>
  <si>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</si>
  <si>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</si>
  <si>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</si>
  <si>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</si>
  <si>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</si>
  <si>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</si>
  <si>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</si>
  <si>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</si>
  <si>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</si>
  <si>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</si>
  <si>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</si>
  <si>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</si>
  <si>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</si>
  <si>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</si>
  <si>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</si>
  <si>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</si>
  <si>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</si>
  <si>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</si>
  <si>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</si>
  <si>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</si>
  <si>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</si>
  <si>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</si>
  <si>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</si>
  <si>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</si>
  <si>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</si>
  <si>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</si>
  <si>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</si>
  <si>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</si>
  <si>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</si>
  <si>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</si>
  <si>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</si>
  <si>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</si>
  <si>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</si>
  <si>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</si>
  <si>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</si>
  <si>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</si>
  <si>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</si>
  <si>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</si>
  <si>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</si>
  <si>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</si>
  <si>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</si>
  <si>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</si>
  <si>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</si>
  <si>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</si>
  <si>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</si>
  <si>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</si>
  <si>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</si>
  <si>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</si>
  <si>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</si>
  <si>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</si>
  <si>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</si>
  <si>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</si>
  <si>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</si>
  <si>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</si>
  <si>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</si>
  <si>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</si>
  <si>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</si>
  <si>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</si>
  <si>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</si>
  <si>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</si>
  <si>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</si>
  <si>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</si>
  <si>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</si>
  <si>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</si>
  <si>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</si>
  <si>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</si>
  <si>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</si>
  <si>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</si>
  <si>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</si>
  <si>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</si>
  <si>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</si>
  <si>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</si>
  <si>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</si>
  <si>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</si>
  <si>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</si>
  <si>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</si>
  <si>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</si>
  <si>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</si>
  <si>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</si>
  <si>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</si>
  <si>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</si>
  <si>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</si>
  <si>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</si>
  <si>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</si>
  <si>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</si>
  <si>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</si>
  <si>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</si>
  <si>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</si>
  <si>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</si>
  <si>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</si>
  <si>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</si>
  <si>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</si>
  <si>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</si>
  <si>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</si>
  <si>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</si>
  <si>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</si>
  <si>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</si>
  <si>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</si>
  <si>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</si>
  <si>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</si>
  <si>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</si>
  <si>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</si>
  <si>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</si>
  <si>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</si>
  <si>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</si>
  <si>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</si>
  <si>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</si>
  <si>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</si>
  <si>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</si>
  <si>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</si>
  <si>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</si>
  <si>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</si>
  <si>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</si>
  <si>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</si>
  <si>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</si>
  <si>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</si>
  <si>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</si>
  <si>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</si>
  <si>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</si>
  <si>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</si>
  <si>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</si>
  <si>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</si>
  <si>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</si>
  <si>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</si>
  <si>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</si>
  <si>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</si>
  <si>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</si>
  <si>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</si>
  <si>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</si>
  <si>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</si>
  <si>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</si>
  <si>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</si>
  <si>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</si>
  <si>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</si>
  <si>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</si>
  <si>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</si>
  <si>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</si>
  <si>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</si>
  <si>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</si>
  <si>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</si>
  <si>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</si>
  <si>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</si>
  <si>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</si>
  <si>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</si>
  <si>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</si>
  <si>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</si>
  <si>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</si>
  <si>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</si>
  <si>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</si>
  <si>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</si>
  <si>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</si>
  <si>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</si>
  <si>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</si>
  <si>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</si>
  <si>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</si>
  <si>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</si>
  <si>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</si>
  <si>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</si>
  <si>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</si>
  <si>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</si>
  <si>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</si>
  <si>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</si>
  <si>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</si>
  <si>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</si>
  <si>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</si>
  <si>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</si>
  <si>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</si>
  <si>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</si>
  <si>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</si>
  <si>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</si>
  <si>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</si>
  <si>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</si>
  <si>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</si>
  <si>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</si>
  <si>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</si>
  <si>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</si>
  <si>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</si>
  <si>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</si>
  <si>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</si>
  <si>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</si>
  <si>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</si>
  <si>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</si>
  <si>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</si>
  <si>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</si>
  <si>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</si>
  <si>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</si>
  <si>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</si>
  <si>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</si>
  <si>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</si>
  <si>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</si>
  <si>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</si>
  <si>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</si>
  <si>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</si>
  <si>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</si>
  <si>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</si>
  <si>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</si>
  <si>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</si>
  <si>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</si>
  <si>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</si>
  <si>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</si>
  <si>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</si>
  <si>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</si>
  <si>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</si>
  <si>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</si>
  <si>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</si>
  <si>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</si>
  <si>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</si>
  <si>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</si>
  <si>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</si>
  <si>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</si>
  <si>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</si>
  <si>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</si>
  <si>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</si>
  <si>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</si>
  <si>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</si>
  <si>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</si>
  <si>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</si>
  <si>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</si>
  <si>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</si>
  <si>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</si>
  <si>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</si>
  <si>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</si>
  <si>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</si>
  <si>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</si>
  <si>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</si>
  <si>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</si>
  <si>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</si>
  <si>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</si>
  <si>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</si>
  <si>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</si>
  <si>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</si>
  <si>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</si>
  <si>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</si>
  <si>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</si>
  <si>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</si>
  <si>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</si>
  <si>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</si>
  <si>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</si>
  <si>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</si>
  <si>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</si>
  <si>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</si>
  <si>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</si>
  <si>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</si>
  <si>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</si>
  <si>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</si>
  <si>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</si>
  <si>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</si>
  <si>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</si>
  <si>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</si>
  <si>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</si>
  <si>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</si>
  <si>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</si>
  <si>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</si>
  <si>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</si>
  <si>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</si>
  <si>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</si>
  <si>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</si>
  <si>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</si>
  <si>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</si>
  <si>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</si>
  <si>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</si>
  <si>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</si>
  <si>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</si>
  <si>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</si>
  <si>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</si>
  <si>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</si>
  <si>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</si>
  <si>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</si>
  <si>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</si>
  <si>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</si>
  <si>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</si>
  <si>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</si>
  <si>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</si>
  <si>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</si>
  <si>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</si>
  <si>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</si>
  <si>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</si>
  <si>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</si>
  <si>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</si>
  <si>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</si>
  <si>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</si>
  <si>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</si>
  <si>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</si>
  <si>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</si>
  <si>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</si>
  <si>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</si>
  <si>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</si>
  <si>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</si>
  <si>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</si>
  <si>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</si>
  <si>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</si>
  <si>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</si>
  <si>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</si>
  <si>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</si>
  <si>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</si>
  <si>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</si>
  <si>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</si>
  <si>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</si>
  <si>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</si>
  <si>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</si>
  <si>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</si>
  <si>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</si>
  <si>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</si>
  <si>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</si>
  <si>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</si>
  <si>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</si>
  <si>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</si>
  <si>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</si>
  <si>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</si>
  <si>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</si>
  <si>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</si>
  <si>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</si>
  <si>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</si>
  <si>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</si>
  <si>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</si>
  <si>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</si>
  <si>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</si>
  <si>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</si>
  <si>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</si>
  <si>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</si>
  <si>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</si>
  <si>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</si>
  <si>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</si>
  <si>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</si>
  <si>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</si>
  <si>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</si>
  <si>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</si>
  <si>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</si>
  <si>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</si>
  <si>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</si>
  <si>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</si>
  <si>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</si>
  <si>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</si>
  <si>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</si>
  <si>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</si>
  <si>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</si>
  <si>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</si>
  <si>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</si>
  <si>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</si>
  <si>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</si>
  <si>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</si>
  <si>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</si>
  <si>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</si>
  <si>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</si>
  <si>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</si>
  <si>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</si>
  <si>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</si>
  <si>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</si>
  <si>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</si>
  <si>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</si>
  <si>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</si>
  <si>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</si>
  <si>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</si>
  <si>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</si>
  <si>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</si>
  <si>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</si>
  <si>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</si>
  <si>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</si>
  <si>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</si>
  <si>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</si>
  <si>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</si>
  <si>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</si>
  <si>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</si>
  <si>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</si>
  <si>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</si>
  <si>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</si>
  <si>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</si>
  <si>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</si>
  <si>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</si>
  <si>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</si>
  <si>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</si>
  <si>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</si>
  <si>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</si>
  <si>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</si>
  <si>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</si>
  <si>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</si>
  <si>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</si>
  <si>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</si>
  <si>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</si>
  <si>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</si>
  <si>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</si>
  <si>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</si>
  <si>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</si>
  <si>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</si>
  <si>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</si>
  <si>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</si>
  <si>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</si>
  <si>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</si>
  <si>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</si>
  <si>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</si>
  <si>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</si>
  <si>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</si>
  <si>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</si>
  <si>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</si>
  <si>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</si>
  <si>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</si>
  <si>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</si>
  <si>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</si>
  <si>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</si>
  <si>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</si>
  <si>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</si>
  <si>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</si>
  <si>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</si>
  <si>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</si>
  <si>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</si>
  <si>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</si>
  <si>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</si>
  <si>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</si>
  <si>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</si>
  <si>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</si>
  <si>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</si>
  <si>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</si>
  <si>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</si>
  <si>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</si>
  <si>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</si>
  <si>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</si>
  <si>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</si>
  <si>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</si>
  <si>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</si>
  <si>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</si>
  <si>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</si>
  <si>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</si>
  <si>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</si>
  <si>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</si>
  <si>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</si>
  <si>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</si>
  <si>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</si>
  <si>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</si>
  <si>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</si>
  <si>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</si>
  <si>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</si>
  <si>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</si>
  <si>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</si>
  <si>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</si>
  <si>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</si>
  <si>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</si>
  <si>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</si>
  <si>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</si>
  <si>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</si>
  <si>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</si>
  <si>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</si>
  <si>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</si>
  <si>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</si>
  <si>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</si>
  <si>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</si>
  <si>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</si>
  <si>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</si>
  <si>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</si>
  <si>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</si>
  <si>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</si>
  <si>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</si>
  <si>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</si>
  <si>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</si>
  <si>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</si>
  <si>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</si>
  <si>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</si>
  <si>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</si>
  <si>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</si>
  <si>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</si>
  <si>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</si>
  <si>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</si>
  <si>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</si>
  <si>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</si>
  <si>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</si>
  <si>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</si>
  <si>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</si>
  <si>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</si>
  <si>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</si>
  <si>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</si>
  <si>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</si>
  <si>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</si>
  <si>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</si>
  <si>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</si>
  <si>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</si>
  <si>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</si>
  <si>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</si>
  <si>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</si>
  <si>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</si>
  <si>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</si>
  <si>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</si>
  <si>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</si>
  <si>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</si>
  <si>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</si>
  <si>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</si>
  <si>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</si>
  <si>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</si>
  <si>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</si>
  <si>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</si>
  <si>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</si>
  <si>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</si>
  <si>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</si>
  <si>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</si>
  <si>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</si>
  <si>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</si>
  <si>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</si>
  <si>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</si>
  <si>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</si>
  <si>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</si>
  <si>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</si>
  <si>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</si>
  <si>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</si>
  <si>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</si>
  <si>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</si>
  <si>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</si>
  <si>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</si>
  <si>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</si>
  <si>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</si>
  <si>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</si>
  <si>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</si>
  <si>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</si>
  <si>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</si>
  <si>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</si>
  <si>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</si>
  <si>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</si>
  <si>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</si>
  <si>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</si>
  <si>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</si>
  <si>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</si>
  <si>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</si>
  <si>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</si>
  <si>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</si>
  <si>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</si>
  <si>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</si>
  <si>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</si>
  <si>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</si>
  <si>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</si>
  <si>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</si>
  <si>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</si>
  <si>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</si>
  <si>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</si>
  <si>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</si>
  <si>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</si>
  <si>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</si>
  <si>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</si>
  <si>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</si>
  <si>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</si>
  <si>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</si>
  <si>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</si>
  <si>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</si>
  <si>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</si>
  <si>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</si>
  <si>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</si>
  <si>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</si>
  <si>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</si>
  <si>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</si>
  <si>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</si>
  <si>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</si>
  <si>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</si>
  <si>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</si>
  <si>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</si>
  <si>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</si>
  <si>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</si>
  <si>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</si>
  <si>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</si>
  <si>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</si>
  <si>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</si>
  <si>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</si>
  <si>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</si>
  <si>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</si>
  <si>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</si>
  <si>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</si>
  <si>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</si>
  <si>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</si>
  <si>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</si>
  <si>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</si>
  <si>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</si>
  <si>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</si>
  <si>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</si>
  <si>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</si>
  <si>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</si>
  <si>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</si>
  <si>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</si>
  <si>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</si>
  <si>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</si>
  <si>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</si>
  <si>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</si>
  <si>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</si>
  <si>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</si>
  <si>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</si>
  <si>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</si>
  <si>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</si>
  <si>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</si>
  <si>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</si>
  <si>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</si>
  <si>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</si>
  <si>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</si>
  <si>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</si>
  <si>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</si>
  <si>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</si>
  <si>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</si>
  <si>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</si>
  <si>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</si>
  <si>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</si>
  <si>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</si>
  <si>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</si>
  <si>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</si>
  <si>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</si>
  <si>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</si>
  <si>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</si>
  <si>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</si>
  <si>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</si>
  <si>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</si>
  <si>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</si>
  <si>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</si>
  <si>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</si>
  <si>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</si>
  <si>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</si>
  <si>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</si>
  <si>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</si>
  <si>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</si>
  <si>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</si>
  <si>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</si>
  <si>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</si>
  <si>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</si>
  <si>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</si>
  <si>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</si>
  <si>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</si>
  <si>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</si>
  <si>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</si>
  <si>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</si>
  <si>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</si>
  <si>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</si>
  <si>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</si>
  <si>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</si>
  <si>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</si>
  <si>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</si>
  <si>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</si>
  <si>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</si>
  <si>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</si>
  <si>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</si>
  <si>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</si>
  <si>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</si>
  <si>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</si>
  <si>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</si>
  <si>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</si>
  <si>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</si>
  <si>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</si>
  <si>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</si>
  <si>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</si>
  <si>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</si>
  <si>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</si>
  <si>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</si>
  <si>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</si>
  <si>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</si>
  <si>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</si>
  <si>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</si>
  <si>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</si>
  <si>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</si>
  <si>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</si>
  <si>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</si>
  <si>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</si>
  <si>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</si>
  <si>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</si>
  <si>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</si>
  <si>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</si>
  <si>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</si>
  <si>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</si>
  <si>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</si>
  <si>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</si>
  <si>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</si>
  <si>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</si>
  <si>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</si>
  <si>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</si>
  <si>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</si>
  <si>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</si>
  <si>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</si>
  <si>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</si>
  <si>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</si>
  <si>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</si>
  <si>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</si>
  <si>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</si>
  <si>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</si>
  <si>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</si>
  <si>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</si>
  <si>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</si>
  <si>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</si>
  <si>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</si>
  <si>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</si>
  <si>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</si>
  <si>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</si>
  <si>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</si>
  <si>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</si>
  <si>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</si>
  <si>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</si>
  <si>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</si>
  <si>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</si>
  <si>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</si>
  <si>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</si>
  <si>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</si>
  <si>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</si>
  <si>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</si>
  <si>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</si>
  <si>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</si>
  <si>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</si>
  <si>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</si>
  <si>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</si>
  <si>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</si>
  <si>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</si>
  <si>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</si>
  <si>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</si>
  <si>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</si>
  <si>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</si>
  <si>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</si>
  <si>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</si>
  <si>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</si>
  <si>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</si>
  <si>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</si>
  <si>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</si>
  <si>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</si>
  <si>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</si>
  <si>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</si>
  <si>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</si>
  <si>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</si>
  <si>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</si>
  <si>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</si>
  <si>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</si>
  <si>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</si>
  <si>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</si>
  <si>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</si>
  <si>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</si>
  <si>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</si>
  <si>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</si>
  <si>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</si>
  <si>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</si>
  <si>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</si>
  <si>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</si>
  <si>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</si>
  <si>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</si>
  <si>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</si>
  <si>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</si>
  <si>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</si>
  <si>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</si>
  <si>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</si>
  <si>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</si>
  <si>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</si>
  <si>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</si>
  <si>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</si>
  <si>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</si>
  <si>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</si>
  <si>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</si>
  <si>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</si>
  <si>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</si>
  <si>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</si>
  <si>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</si>
  <si>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</si>
  <si>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</si>
  <si>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</si>
  <si>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</si>
  <si>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</si>
  <si>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</si>
  <si>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</si>
  <si>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</si>
  <si>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</si>
  <si>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</si>
  <si>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</si>
  <si>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</si>
  <si>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</si>
  <si>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</si>
  <si>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</si>
  <si>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</si>
  <si>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</si>
  <si>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</si>
  <si>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</si>
  <si>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</si>
  <si>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</si>
  <si>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</si>
  <si>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</si>
  <si>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</si>
  <si>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</si>
  <si>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</si>
  <si>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</si>
  <si>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</si>
  <si>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</si>
  <si>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</si>
  <si>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</si>
  <si>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</si>
  <si>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</si>
  <si>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</si>
  <si>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</si>
  <si>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</si>
  <si>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</si>
  <si>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</si>
  <si>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</si>
  <si>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</si>
  <si>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</si>
  <si>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</si>
  <si>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</si>
  <si>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</si>
  <si>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</si>
  <si>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</si>
  <si>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</si>
  <si>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</si>
  <si>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</si>
  <si>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</si>
  <si>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</si>
  <si>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</si>
  <si>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</si>
  <si>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</si>
  <si>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</si>
  <si>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</si>
  <si>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</si>
  <si>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</si>
  <si>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</si>
  <si>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</si>
  <si>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</si>
  <si>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</si>
  <si>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</si>
  <si>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</si>
  <si>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</si>
  <si>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</si>
  <si>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</si>
  <si>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</si>
  <si>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</si>
  <si>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</si>
  <si>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</si>
  <si>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</si>
  <si>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</si>
  <si>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</si>
  <si>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</si>
  <si>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</si>
  <si>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</si>
  <si>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</si>
  <si>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</si>
  <si>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</si>
  <si>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</si>
  <si>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</si>
  <si>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</si>
  <si>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</si>
  <si>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</si>
  <si>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</si>
  <si>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</si>
  <si>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</si>
  <si>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</si>
  <si>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</si>
  <si>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</si>
  <si>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</si>
  <si>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</si>
  <si>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</si>
  <si>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</si>
  <si>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</si>
  <si>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</si>
  <si>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</si>
  <si>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</si>
  <si>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</si>
  <si>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</si>
  <si>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</si>
  <si>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</si>
  <si>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</si>
  <si>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</si>
  <si>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</si>
  <si>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</si>
  <si>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</si>
  <si>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</si>
  <si>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</si>
  <si>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</si>
  <si>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</si>
  <si>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</si>
  <si>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</si>
  <si>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</si>
  <si>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</si>
  <si>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</si>
  <si>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</si>
  <si>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</si>
  <si>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</si>
  <si>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</si>
  <si>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</si>
  <si>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</si>
  <si>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</si>
  <si>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</si>
  <si>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</si>
  <si>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</si>
  <si>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</si>
  <si>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</si>
  <si>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</si>
  <si>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</si>
  <si>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</si>
  <si>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</si>
  <si>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</si>
  <si>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</si>
  <si>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</si>
  <si>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</si>
  <si>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</si>
  <si>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</si>
  <si>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</si>
  <si>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</si>
  <si>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</si>
  <si>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</si>
  <si>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</si>
  <si>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</si>
  <si>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</si>
  <si>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</si>
  <si>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</si>
  <si>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</si>
  <si>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</si>
  <si>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</si>
  <si>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</si>
  <si>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</si>
  <si>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</si>
  <si>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</si>
  <si>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</si>
  <si>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</si>
  <si>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</si>
  <si>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</si>
  <si>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</si>
  <si>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</si>
  <si>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</si>
  <si>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</si>
  <si>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</si>
  <si>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</si>
  <si>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</si>
  <si>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</si>
  <si>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</si>
  <si>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</si>
  <si>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</si>
  <si>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</si>
  <si>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</si>
  <si>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</si>
  <si>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</si>
  <si>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</si>
  <si>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</si>
  <si>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</si>
  <si>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</si>
  <si>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</si>
  <si>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</si>
  <si>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</si>
  <si>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</si>
  <si>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</si>
  <si>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</si>
  <si>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</si>
  <si>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</si>
  <si>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</si>
  <si>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</si>
  <si>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</si>
  <si>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</si>
  <si>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</si>
  <si>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</si>
  <si>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</si>
  <si>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</si>
  <si>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</si>
  <si>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</si>
  <si>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</si>
  <si>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</si>
  <si>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</si>
  <si>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</si>
  <si>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</si>
  <si>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</si>
  <si>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</si>
  <si>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</si>
  <si>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</si>
  <si>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</si>
  <si>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</si>
  <si>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</si>
  <si>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</si>
  <si>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</si>
  <si>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</si>
  <si>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</si>
  <si>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</si>
  <si>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</si>
  <si>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</si>
  <si>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</si>
  <si>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</si>
  <si>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</si>
  <si>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</si>
  <si>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</si>
  <si>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</si>
  <si>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</si>
  <si>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</si>
  <si>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</si>
  <si>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</si>
  <si>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</si>
  <si>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</si>
  <si>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</si>
  <si>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</si>
  <si>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</si>
  <si>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</si>
  <si>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</si>
  <si>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</si>
  <si>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</si>
  <si>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</si>
  <si>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</si>
  <si>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</si>
  <si>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</si>
  <si>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</si>
  <si>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</si>
  <si>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</si>
  <si>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</si>
  <si>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</si>
  <si>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</si>
  <si>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</si>
  <si>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</si>
  <si>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</si>
  <si>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</si>
  <si>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</si>
  <si>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</si>
  <si>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</si>
  <si>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</si>
  <si>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</si>
  <si>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</si>
  <si>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</si>
  <si>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</si>
  <si>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</si>
  <si>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</si>
  <si>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</si>
  <si>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</si>
  <si>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</si>
  <si>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</si>
  <si>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</si>
  <si>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</si>
  <si>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</si>
  <si>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</si>
  <si>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</si>
  <si>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</si>
  <si>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</si>
  <si>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</si>
  <si>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</si>
  <si>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</si>
  <si>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</si>
  <si>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</si>
  <si>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</si>
  <si>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</si>
  <si>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</si>
  <si>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</si>
  <si>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</si>
  <si>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</si>
  <si>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</si>
  <si>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</si>
  <si>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</si>
  <si>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</si>
  <si>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</si>
  <si>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</si>
  <si>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</si>
  <si>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</si>
  <si>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</si>
  <si>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</si>
  <si>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</si>
  <si>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</si>
  <si>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</si>
  <si>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</si>
  <si>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</si>
  <si>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</si>
  <si>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</si>
  <si>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</si>
  <si>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</si>
  <si>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</si>
  <si>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</si>
  <si>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</si>
  <si>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</si>
  <si>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</si>
  <si>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</si>
  <si>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</si>
  <si>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</si>
  <si>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</si>
  <si>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</si>
  <si>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</si>
  <si>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</si>
  <si>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</si>
  <si>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</si>
  <si>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</si>
  <si>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</si>
  <si>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</si>
  <si>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</si>
  <si>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</si>
  <si>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</si>
  <si>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</si>
  <si>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</si>
  <si>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</si>
  <si>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</si>
  <si>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</si>
  <si>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</si>
  <si>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</si>
  <si>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</si>
  <si>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</si>
  <si>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</si>
  <si>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</si>
  <si>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</si>
  <si>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</si>
  <si>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</si>
  <si>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</si>
  <si>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</si>
  <si>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</si>
  <si>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</si>
  <si>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</si>
  <si>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</si>
  <si>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</si>
  <si>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</si>
  <si>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</si>
  <si>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</si>
  <si>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</si>
  <si>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</si>
  <si>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</si>
  <si>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</si>
  <si>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</si>
  <si>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</si>
  <si>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</si>
  <si>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</si>
  <si>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</si>
  <si>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</si>
  <si>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</si>
  <si>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</si>
  <si>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</si>
  <si>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</si>
  <si>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</si>
  <si>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</si>
  <si>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</si>
  <si>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</si>
  <si>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</si>
  <si>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</si>
  <si>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</si>
  <si>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</si>
  <si>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</si>
  <si>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</si>
  <si>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</si>
  <si>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</si>
  <si>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</si>
  <si>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</si>
  <si>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</si>
  <si>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</si>
  <si>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</si>
  <si>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</si>
  <si>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</si>
  <si>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</si>
  <si>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</si>
  <si>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</si>
  <si>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</si>
  <si>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</si>
  <si>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</si>
  <si>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</si>
  <si>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</si>
  <si>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</si>
  <si>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</si>
  <si>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</si>
  <si>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</si>
  <si>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</si>
  <si>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</si>
  <si>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</si>
  <si>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</si>
  <si>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</si>
  <si>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</si>
  <si>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</si>
  <si>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</si>
  <si>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</si>
  <si>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</si>
  <si>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</si>
  <si>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</si>
  <si>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</si>
  <si>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</si>
  <si>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</si>
  <si>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</si>
  <si>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</si>
  <si>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</si>
  <si>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</si>
  <si>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</si>
  <si>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</si>
  <si>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</si>
  <si>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</si>
  <si>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</si>
  <si>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</si>
  <si>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</si>
  <si>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</si>
  <si>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</si>
  <si>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</si>
  <si>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</si>
  <si>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</si>
  <si>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</si>
  <si>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</si>
  <si>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</si>
  <si>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</si>
  <si>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</si>
  <si>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</si>
  <si>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</si>
  <si>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</si>
  <si>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</si>
  <si>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</si>
  <si>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</si>
  <si>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</si>
  <si>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</si>
  <si>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</si>
  <si>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</si>
  <si>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</si>
  <si>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</si>
  <si>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</si>
  <si>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</si>
  <si>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</si>
  <si>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</si>
  <si>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</si>
  <si>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</si>
  <si>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</si>
  <si>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</si>
  <si>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</si>
  <si>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</si>
  <si>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</si>
  <si>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</si>
  <si>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</si>
  <si>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</si>
  <si>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</si>
  <si>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</si>
  <si>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</si>
  <si>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</si>
  <si>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</si>
  <si>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</si>
  <si>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</si>
  <si>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</si>
  <si>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</si>
  <si>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</si>
  <si>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</si>
  <si>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</si>
  <si>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</si>
  <si>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</si>
  <si>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</si>
  <si>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</si>
  <si>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</si>
  <si>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</si>
  <si>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</si>
  <si>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</si>
  <si>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</si>
  <si>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</si>
  <si>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</si>
  <si>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</si>
  <si>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</si>
  <si>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</si>
  <si>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</si>
  <si>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</si>
  <si>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</si>
  <si>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</si>
  <si>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</si>
  <si>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</si>
  <si>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</si>
  <si>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</si>
  <si>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</si>
  <si>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</si>
  <si>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</si>
  <si>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</si>
  <si>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</si>
  <si>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</si>
  <si>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</si>
  <si>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</si>
  <si>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</si>
  <si>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</si>
  <si>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</si>
  <si>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</si>
  <si>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</si>
  <si>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</si>
  <si>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</si>
  <si>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</si>
  <si>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</si>
  <si>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</si>
  <si>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</si>
  <si>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</si>
  <si>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</si>
  <si>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</si>
  <si>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</si>
  <si>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</si>
  <si>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</si>
  <si>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</si>
  <si>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</si>
  <si>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</si>
  <si>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</si>
  <si>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</si>
  <si>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</si>
  <si>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</si>
  <si>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</si>
  <si>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</si>
  <si>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</si>
  <si>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</si>
  <si>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</si>
  <si>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</si>
  <si>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</si>
  <si>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</si>
  <si>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</si>
  <si>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</si>
  <si>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</si>
  <si>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</si>
  <si>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</si>
  <si>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</si>
  <si>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</si>
  <si>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</si>
  <si>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</si>
  <si>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</si>
  <si>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</si>
  <si>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</si>
  <si>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</si>
  <si>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</si>
  <si>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</si>
  <si>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</si>
  <si>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</si>
  <si>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</si>
  <si>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</si>
  <si>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</si>
  <si>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</si>
  <si>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</si>
  <si>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</si>
  <si>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</si>
  <si>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</si>
  <si>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</si>
  <si>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</si>
  <si>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</si>
  <si>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</si>
  <si>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</si>
  <si>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</si>
  <si>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</si>
  <si>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</si>
  <si>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</si>
  <si>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</si>
  <si>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</si>
  <si>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</si>
  <si>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</si>
  <si>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</si>
  <si>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</si>
  <si>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</si>
  <si>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</si>
  <si>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</si>
  <si>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</si>
  <si>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</si>
  <si>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</si>
  <si>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</si>
  <si>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</si>
  <si>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</si>
  <si>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</si>
  <si>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</si>
  <si>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</si>
  <si>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</si>
  <si>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</si>
  <si>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</si>
  <si>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</si>
  <si>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</si>
  <si>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</si>
  <si>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</si>
  <si>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</si>
  <si>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</si>
  <si>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</si>
  <si>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</si>
  <si>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</si>
  <si>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</si>
  <si>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</si>
  <si>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</si>
  <si>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</si>
  <si>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</si>
  <si>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</si>
  <si>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</si>
  <si>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</si>
  <si>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</si>
  <si>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</si>
  <si>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</si>
  <si>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</si>
  <si>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</si>
  <si>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</si>
  <si>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</si>
  <si>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</si>
  <si>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</si>
  <si>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</si>
  <si>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</si>
  <si>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</si>
  <si>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</si>
  <si>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</si>
  <si>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</si>
  <si>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</si>
  <si>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</si>
  <si>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</si>
  <si>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</si>
  <si>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</si>
  <si>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</si>
  <si>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</si>
  <si>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</si>
  <si>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</si>
  <si>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</si>
  <si>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</si>
  <si>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</si>
  <si>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</si>
  <si>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</si>
  <si>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</si>
  <si>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</si>
  <si>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</si>
  <si>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</si>
  <si>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</si>
  <si>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</si>
  <si>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</si>
  <si>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</si>
  <si>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</si>
  <si>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</si>
  <si>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</si>
  <si>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</si>
  <si>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</si>
  <si>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</si>
  <si>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</si>
  <si>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</si>
  <si>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</si>
  <si>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</si>
  <si>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</si>
  <si>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</si>
  <si>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</si>
  <si>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</si>
  <si>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</si>
  <si>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</si>
  <si>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</si>
  <si>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</si>
  <si>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</si>
  <si>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</si>
  <si>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</si>
  <si>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</si>
  <si>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</si>
  <si>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</si>
  <si>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</si>
  <si>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</si>
  <si>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</si>
  <si>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</si>
  <si>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</si>
  <si>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</si>
  <si>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</si>
  <si>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</si>
  <si>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</si>
  <si>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</si>
  <si>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</si>
  <si>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</si>
  <si>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</si>
  <si>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</si>
  <si>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</si>
  <si>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</si>
  <si>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</si>
  <si>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</si>
  <si>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</si>
  <si>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</si>
  <si>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</si>
  <si>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</si>
  <si>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</si>
  <si>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</si>
  <si>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</si>
  <si>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</si>
  <si>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</si>
  <si>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</si>
  <si>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</si>
  <si>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</si>
  <si>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</si>
  <si>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</si>
  <si>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</si>
  <si>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</si>
  <si>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</si>
  <si>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</si>
  <si>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</si>
  <si>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</si>
  <si>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</si>
  <si>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</si>
  <si>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</si>
  <si>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</si>
  <si>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</si>
  <si>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</si>
  <si>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</si>
  <si>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</si>
  <si>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</si>
  <si>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</si>
  <si>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</si>
  <si>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</si>
  <si>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</si>
  <si>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</si>
  <si>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</si>
  <si>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</si>
  <si>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</si>
  <si>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</si>
  <si>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</si>
  <si>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</si>
  <si>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</si>
  <si>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</si>
  <si>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</si>
  <si>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</si>
  <si>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</si>
  <si>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</si>
  <si>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</si>
  <si>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</si>
  <si>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</si>
  <si>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</si>
  <si>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</si>
  <si>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</si>
  <si>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</si>
  <si>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</si>
  <si>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</si>
  <si>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</si>
  <si>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</si>
  <si>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</si>
  <si>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</si>
  <si>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</si>
  <si>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</si>
  <si>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</si>
  <si>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</si>
  <si>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</si>
  <si>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</si>
  <si>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</si>
  <si>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</si>
  <si>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</si>
  <si>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</si>
  <si>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</si>
  <si>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</si>
  <si>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</si>
  <si>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</si>
  <si>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</si>
  <si>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</si>
  <si>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</si>
  <si>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</si>
  <si>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</si>
  <si>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</si>
  <si>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</si>
  <si>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</si>
  <si>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</si>
  <si>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</si>
  <si>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</si>
  <si>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</si>
  <si>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</si>
  <si>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</si>
  <si>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</si>
  <si>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</si>
  <si>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</si>
  <si>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</si>
  <si>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</si>
  <si>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</si>
  <si>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</si>
  <si>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</si>
  <si>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</si>
  <si>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</si>
  <si>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</si>
  <si>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</si>
  <si>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</si>
  <si>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</si>
  <si>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</si>
  <si>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</si>
  <si>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</si>
  <si>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</si>
  <si>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</si>
  <si>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</si>
  <si>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</si>
  <si>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</si>
  <si>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</si>
  <si>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</si>
  <si>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</si>
  <si>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</si>
  <si>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</si>
  <si>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</si>
  <si>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</si>
  <si>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</si>
  <si>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</si>
  <si>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</si>
  <si>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</si>
  <si>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</si>
  <si>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</si>
  <si>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</si>
  <si>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</si>
  <si>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</si>
  <si>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</si>
  <si>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</si>
  <si>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</si>
  <si>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</si>
  <si>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</si>
  <si>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</si>
  <si>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</si>
  <si>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</si>
  <si>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</si>
  <si>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</si>
  <si>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</si>
  <si>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</si>
  <si>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</si>
  <si>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</si>
  <si>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</si>
  <si>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</si>
  <si>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</si>
  <si>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</si>
  <si>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</si>
  <si>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</si>
  <si>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</si>
  <si>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</si>
  <si>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</si>
  <si>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</si>
  <si>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</si>
  <si>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</si>
  <si>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</si>
  <si>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</si>
  <si>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</si>
  <si>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</si>
  <si>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</si>
  <si>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</si>
  <si>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</si>
  <si>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</si>
  <si>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</si>
  <si>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</si>
  <si>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</si>
  <si>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</si>
  <si>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</si>
  <si>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</si>
  <si>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</si>
  <si>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</si>
  <si>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</si>
  <si>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</si>
  <si>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</si>
  <si>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</si>
  <si>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</si>
  <si>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</si>
  <si>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</si>
  <si>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</si>
  <si>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</si>
  <si>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</si>
  <si>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</si>
  <si>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</si>
  <si>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</si>
  <si>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</si>
  <si>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</si>
  <si>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</si>
  <si>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</si>
  <si>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</si>
  <si>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</si>
  <si>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</si>
  <si>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</si>
  <si>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</si>
  <si>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</si>
  <si>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</si>
  <si>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</si>
  <si>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</si>
  <si>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</si>
  <si>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</si>
  <si>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</si>
  <si>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</si>
  <si>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</si>
  <si>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</si>
  <si>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</si>
  <si>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</si>
  <si>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</si>
  <si>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</si>
  <si>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</si>
  <si>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</si>
  <si>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</si>
  <si>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</si>
  <si>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</si>
  <si>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</si>
  <si>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</si>
  <si>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</si>
  <si>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</si>
  <si>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</si>
  <si>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</si>
  <si>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</si>
  <si>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</si>
  <si>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</si>
  <si>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</si>
  <si>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</si>
  <si>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</si>
  <si>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</si>
  <si>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</si>
  <si>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</si>
  <si>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</si>
  <si>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</si>
  <si>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</si>
  <si>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</si>
  <si>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</si>
  <si>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</si>
  <si>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</si>
  <si>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</si>
  <si>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</si>
  <si>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</si>
  <si>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</si>
  <si>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</si>
  <si>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</si>
  <si>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</si>
  <si>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</si>
  <si>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</si>
  <si>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</si>
  <si>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</si>
  <si>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</si>
  <si>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</si>
  <si>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</si>
  <si>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</si>
  <si>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</si>
  <si>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</si>
  <si>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</si>
  <si>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</si>
  <si>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</si>
  <si>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</si>
  <si>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</si>
  <si>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</si>
  <si>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</si>
  <si>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</si>
  <si>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</si>
  <si>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</si>
  <si>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</si>
  <si>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</si>
  <si>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</si>
  <si>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</si>
  <si>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</si>
  <si>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</si>
  <si>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</si>
  <si>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</si>
  <si>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</si>
  <si>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</si>
  <si>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</si>
  <si>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</si>
  <si>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</si>
  <si>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</si>
  <si>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</si>
  <si>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</si>
  <si>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</si>
  <si>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</si>
  <si>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</si>
  <si>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</si>
  <si>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</si>
  <si>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</si>
  <si>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</si>
  <si>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</si>
  <si>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</si>
  <si>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</si>
  <si>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</si>
  <si>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</si>
  <si>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</si>
  <si>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</si>
  <si>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</si>
  <si>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</si>
  <si>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</si>
  <si>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</si>
  <si>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</si>
  <si>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</si>
  <si>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</si>
  <si>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</si>
  <si>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</si>
  <si>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</si>
  <si>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</si>
  <si>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</si>
  <si>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</si>
  <si>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</si>
  <si>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</si>
  <si>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</si>
  <si>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</si>
  <si>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</si>
  <si>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</si>
  <si>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</si>
  <si>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</si>
  <si>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</si>
  <si>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</si>
  <si>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</si>
  <si>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</si>
  <si>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</si>
  <si>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</si>
  <si>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</si>
  <si>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</si>
  <si>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</si>
  <si>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</si>
  <si>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</si>
  <si>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</si>
  <si>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</si>
  <si>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</si>
  <si>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</si>
  <si>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</si>
  <si>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</si>
  <si>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</si>
  <si>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</si>
  <si>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</si>
  <si>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</si>
  <si>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</si>
  <si>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</si>
  <si>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</si>
  <si>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</si>
  <si>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</si>
  <si>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</si>
  <si>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</si>
  <si>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</si>
  <si>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</si>
  <si>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</si>
  <si>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</si>
  <si>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</si>
  <si>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</si>
  <si>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</si>
  <si>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</si>
  <si>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</si>
  <si>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</si>
  <si>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</si>
  <si>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</si>
  <si>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</si>
  <si>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</si>
  <si>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</si>
  <si>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</si>
  <si>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</si>
  <si>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</si>
  <si>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</si>
  <si>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</si>
  <si>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</si>
  <si>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</si>
  <si>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</si>
  <si>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</si>
  <si>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</si>
  <si>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</si>
  <si>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</si>
  <si>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</si>
  <si>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</si>
  <si>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</si>
  <si>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</si>
  <si>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</si>
  <si>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</si>
  <si>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</si>
  <si>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</si>
  <si>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</si>
  <si>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</si>
  <si>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</si>
  <si>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</si>
  <si>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</si>
  <si>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</si>
  <si>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</si>
  <si>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</si>
  <si>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</si>
  <si>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</si>
  <si>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</si>
  <si>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</si>
  <si>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</si>
  <si>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</si>
  <si>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</si>
  <si>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</si>
  <si>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</si>
  <si>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</si>
  <si>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</si>
  <si>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</si>
  <si>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</si>
  <si>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</si>
  <si>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</si>
  <si>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</si>
  <si>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</si>
  <si>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</si>
  <si>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</si>
  <si>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</si>
  <si>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</si>
  <si>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</si>
  <si>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</si>
  <si>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</si>
  <si>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</si>
  <si>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</si>
  <si>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</si>
  <si>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</si>
  <si>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</si>
  <si>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</si>
  <si>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</si>
  <si>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</si>
  <si>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</si>
  <si>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</si>
  <si>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</si>
  <si>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</si>
  <si>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</si>
  <si>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</si>
  <si>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</si>
  <si>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</si>
  <si>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</si>
  <si>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</si>
  <si>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</si>
  <si>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</si>
  <si>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</si>
  <si>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</si>
  <si>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</si>
  <si>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</si>
  <si>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</si>
  <si>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</si>
  <si>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</si>
  <si>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</si>
  <si>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</si>
  <si>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</si>
  <si>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</si>
  <si>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</si>
  <si>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</si>
  <si>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</si>
  <si>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</si>
  <si>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</si>
  <si>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</si>
  <si>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</si>
  <si>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</si>
  <si>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</si>
  <si>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</si>
  <si>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</si>
  <si>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</si>
  <si>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</si>
  <si>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</si>
  <si>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</si>
  <si>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</si>
  <si>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</si>
  <si>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</si>
  <si>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</si>
  <si>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</si>
  <si>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</si>
  <si>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</si>
  <si>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</si>
  <si>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</si>
  <si>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</si>
  <si>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</si>
  <si>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</si>
  <si>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</si>
  <si>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</si>
  <si>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</si>
  <si>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</si>
  <si>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</si>
  <si>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</si>
  <si>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</si>
  <si>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</si>
  <si>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</si>
  <si>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</si>
  <si>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</si>
  <si>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</si>
  <si>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</si>
  <si>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</si>
  <si>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</si>
  <si>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</si>
  <si>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</si>
  <si>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</si>
  <si>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</si>
  <si>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</si>
  <si>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</si>
  <si>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</si>
  <si>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</si>
  <si>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</si>
  <si>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</si>
  <si>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</si>
  <si>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</si>
  <si>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</si>
  <si>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</si>
  <si>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</si>
  <si>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</si>
  <si>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</si>
  <si>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</si>
  <si>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</si>
  <si>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</si>
  <si>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</si>
  <si>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</si>
  <si>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</si>
  <si>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</si>
  <si>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</si>
  <si>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</si>
  <si>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</si>
  <si>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</si>
  <si>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</si>
  <si>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</si>
  <si>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</si>
  <si>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</si>
  <si>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</si>
  <si>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</si>
  <si>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</si>
  <si>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</si>
  <si>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</si>
  <si>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</si>
  <si>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</si>
  <si>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</si>
  <si>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</si>
  <si>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</si>
  <si>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</si>
  <si>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</si>
  <si>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</si>
  <si>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</si>
  <si>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</si>
  <si>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</si>
  <si>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</si>
  <si>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</si>
  <si>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</si>
  <si>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</si>
  <si>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</si>
  <si>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</si>
  <si>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</si>
  <si>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</si>
  <si>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</si>
  <si>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</si>
  <si>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</si>
  <si>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</si>
  <si>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</si>
  <si>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</si>
  <si>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</si>
  <si>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</si>
  <si>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</si>
  <si>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</si>
  <si>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</si>
  <si>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</si>
  <si>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</si>
  <si>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</si>
  <si>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</si>
  <si>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</si>
  <si>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</si>
  <si>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</si>
  <si>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</si>
  <si>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</si>
  <si>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</si>
  <si>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</si>
  <si>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</si>
  <si>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</si>
  <si>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</si>
  <si>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</si>
  <si>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</si>
  <si>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</si>
  <si>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</si>
  <si>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</si>
  <si>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</si>
  <si>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</si>
  <si>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</si>
  <si>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</si>
  <si>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</si>
  <si>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</si>
  <si>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</si>
  <si>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</si>
  <si>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</si>
  <si>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</si>
  <si>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</si>
  <si>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</si>
  <si>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</si>
  <si>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</si>
  <si>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</si>
  <si>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</si>
  <si>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</si>
  <si>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</si>
  <si>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</si>
  <si>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</si>
  <si>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</si>
  <si>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</si>
  <si>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</si>
  <si>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</si>
  <si>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</si>
  <si>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</si>
  <si>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</si>
  <si>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</si>
  <si>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</si>
  <si>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</si>
  <si>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</si>
  <si>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</si>
  <si>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</si>
  <si>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</si>
  <si>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</si>
  <si>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</si>
  <si>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</si>
  <si>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</si>
  <si>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</si>
  <si>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</si>
  <si>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</si>
  <si>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</si>
  <si>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</si>
  <si>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</si>
  <si>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</si>
  <si>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</si>
  <si>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</si>
  <si>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</si>
  <si>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</si>
  <si>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</si>
  <si>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</si>
  <si>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</si>
  <si>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</si>
  <si>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</si>
  <si>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</si>
  <si>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</si>
  <si>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</si>
  <si>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</si>
  <si>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</si>
  <si>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</si>
  <si>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</si>
  <si>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</si>
  <si>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</si>
  <si>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</si>
  <si>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</si>
  <si>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</si>
  <si>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</si>
  <si>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</si>
  <si>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</si>
  <si>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</si>
  <si>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</si>
  <si>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</si>
  <si>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</si>
  <si>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</si>
  <si>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</si>
  <si>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</si>
  <si>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</si>
  <si>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</si>
  <si>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</si>
  <si>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</si>
  <si>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</si>
  <si>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</si>
  <si>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</si>
  <si>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</si>
  <si>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</si>
  <si>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</si>
  <si>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</si>
  <si>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</si>
  <si>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</si>
  <si>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</si>
  <si>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</si>
  <si>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</si>
  <si>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</si>
  <si>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</si>
  <si>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</si>
  <si>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</si>
  <si>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</si>
  <si>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</si>
  <si>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</si>
  <si>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</si>
  <si>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</si>
  <si>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</si>
  <si>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</si>
  <si>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</si>
  <si>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</si>
  <si>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</si>
  <si>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</si>
  <si>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</si>
  <si>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</si>
  <si>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</si>
  <si>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</si>
  <si>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</si>
  <si>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</si>
  <si>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</si>
  <si>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</si>
  <si>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</si>
  <si>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</si>
  <si>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</si>
  <si>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</si>
  <si>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</si>
  <si>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</si>
  <si>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</si>
  <si>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</si>
  <si>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</si>
  <si>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</si>
  <si>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</si>
  <si>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</si>
  <si>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</si>
  <si>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</si>
  <si>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</si>
  <si>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</si>
  <si>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</si>
  <si>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</si>
  <si>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</si>
  <si>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</si>
  <si>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</si>
  <si>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</si>
  <si>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</si>
  <si>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</si>
  <si>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</si>
  <si>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</si>
  <si>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</si>
  <si>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</si>
  <si>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</si>
  <si>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</si>
  <si>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</si>
  <si>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</si>
  <si>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</si>
  <si>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</si>
  <si>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</si>
  <si>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</si>
  <si>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</si>
  <si>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</si>
  <si>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</si>
  <si>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</si>
  <si>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</si>
  <si>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</si>
  <si>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</si>
  <si>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</si>
  <si>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</si>
  <si>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</si>
  <si>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</si>
  <si>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</si>
  <si>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</si>
  <si>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</si>
  <si>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</si>
  <si>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</si>
  <si>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</si>
  <si>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</si>
  <si>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</si>
  <si>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</si>
  <si>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</si>
  <si>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</si>
  <si>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</si>
  <si>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</si>
  <si>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</si>
  <si>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</si>
  <si>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</si>
  <si>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</si>
  <si>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</si>
  <si>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</si>
  <si>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</si>
  <si>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</si>
  <si>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</si>
  <si>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</si>
  <si>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</si>
  <si>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</si>
  <si>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</si>
  <si>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</si>
  <si>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</si>
  <si>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</si>
  <si>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</si>
  <si>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</si>
  <si>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</si>
  <si>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</si>
  <si>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</si>
  <si>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</si>
  <si>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</si>
  <si>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</si>
  <si>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</si>
  <si>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</si>
  <si>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</si>
  <si>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</si>
  <si>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</si>
  <si>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</si>
  <si>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</si>
  <si>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</si>
  <si>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</si>
  <si>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</si>
  <si>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</si>
  <si>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</si>
  <si>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</si>
  <si>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</si>
  <si>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</si>
  <si>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</si>
  <si>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</si>
  <si>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</si>
  <si>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</si>
  <si>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</si>
  <si>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</si>
  <si>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</si>
  <si>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</si>
  <si>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</si>
  <si>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</si>
  <si>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</si>
  <si>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</si>
  <si>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</si>
  <si>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</si>
  <si>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</si>
  <si>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</si>
  <si>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</si>
  <si>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</si>
  <si>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</si>
  <si>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</si>
  <si>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</si>
  <si>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</si>
  <si>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</si>
  <si>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</si>
  <si>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</si>
  <si>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</si>
  <si>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</si>
  <si>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</si>
  <si>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</si>
  <si>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</si>
  <si>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</si>
  <si>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</si>
  <si>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</si>
  <si>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</si>
  <si>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</si>
  <si>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</si>
  <si>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</si>
  <si>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</si>
  <si>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</si>
  <si>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</si>
  <si>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</si>
  <si>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</si>
  <si>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</si>
  <si>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</si>
  <si>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</si>
  <si>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</si>
  <si>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</si>
  <si>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</si>
  <si>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</si>
  <si>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</si>
  <si>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</si>
  <si>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</si>
  <si>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</si>
  <si>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</si>
  <si>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</si>
  <si>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</si>
  <si>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</si>
  <si>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</si>
  <si>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</si>
  <si>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</si>
  <si>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</si>
  <si>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</si>
  <si>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</si>
  <si>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</si>
  <si>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</si>
  <si>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</si>
  <si>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</si>
  <si>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</si>
  <si>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</si>
  <si>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</si>
  <si>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</si>
  <si>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</si>
  <si>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</si>
  <si>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</si>
  <si>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</si>
  <si>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</si>
  <si>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</si>
  <si>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</si>
  <si>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</si>
  <si>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</si>
  <si>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</si>
  <si>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</si>
  <si>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</si>
  <si>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</si>
  <si>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</si>
  <si>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</si>
  <si>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</si>
  <si>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</si>
  <si>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</si>
  <si>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</si>
  <si>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</si>
  <si>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</si>
  <si>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</si>
  <si>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</si>
  <si>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</si>
  <si>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</si>
  <si>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</si>
  <si>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</si>
  <si>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</si>
  <si>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</si>
  <si>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</si>
  <si>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</si>
  <si>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</si>
  <si>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</si>
  <si>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</si>
  <si>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</si>
  <si>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</si>
  <si>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</si>
  <si>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</si>
  <si>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</si>
  <si>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</si>
  <si>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</si>
  <si>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</si>
  <si>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</si>
  <si>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</si>
  <si>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</si>
  <si>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</si>
  <si>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</si>
  <si>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</si>
  <si>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</si>
  <si>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</si>
  <si>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</si>
  <si>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</si>
  <si>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</si>
  <si>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</si>
  <si>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</si>
  <si>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</si>
  <si>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</si>
  <si>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</si>
  <si>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</si>
  <si>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</si>
  <si>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</si>
  <si>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</si>
  <si>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</si>
  <si>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</si>
  <si>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</si>
  <si>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</si>
  <si>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</si>
  <si>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</si>
  <si>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</si>
  <si>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</si>
  <si>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</si>
  <si>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</si>
  <si>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</si>
  <si>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</si>
  <si>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</si>
  <si>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</si>
  <si>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</si>
  <si>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</si>
  <si>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</si>
  <si>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</si>
  <si>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</si>
  <si>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</si>
  <si>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</si>
  <si>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</si>
  <si>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</si>
  <si>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</si>
  <si>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</si>
  <si>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</si>
  <si>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</si>
  <si>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</si>
  <si>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</si>
  <si>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</si>
  <si>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</si>
  <si>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</si>
  <si>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</si>
  <si>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</si>
  <si>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</si>
  <si>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</si>
  <si>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</si>
  <si>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</si>
  <si>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</si>
  <si>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</si>
  <si>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</si>
  <si>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</si>
  <si>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</si>
  <si>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</si>
  <si>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</si>
  <si>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</si>
  <si>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</si>
  <si>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</si>
  <si>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</si>
  <si>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</si>
  <si>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</si>
  <si>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</si>
  <si>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</si>
  <si>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</si>
  <si>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</si>
  <si>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</si>
  <si>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</si>
  <si>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</si>
  <si>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</si>
  <si>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</si>
  <si>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</si>
  <si>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</si>
  <si>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</si>
  <si>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</si>
  <si>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</si>
  <si>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</si>
  <si>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</si>
  <si>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</si>
  <si>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</si>
  <si>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</si>
  <si>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</si>
  <si>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</si>
  <si>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</si>
  <si>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</si>
  <si>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</si>
  <si>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</si>
  <si>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</si>
  <si>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</si>
  <si>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</si>
  <si>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</si>
  <si>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</si>
  <si>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</si>
  <si>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</si>
  <si>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</si>
  <si>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</si>
  <si>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</si>
  <si>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</si>
  <si>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</si>
  <si>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</si>
  <si>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</si>
  <si>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</si>
  <si>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</si>
  <si>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</si>
  <si>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</si>
  <si>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</si>
  <si>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</si>
  <si>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</si>
  <si>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</si>
  <si>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</si>
  <si>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</si>
  <si>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</si>
  <si>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</si>
  <si>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</si>
  <si>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</si>
  <si>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</si>
  <si>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</si>
  <si>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</si>
  <si>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</si>
  <si>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</si>
  <si>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</si>
  <si>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</si>
  <si>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</si>
  <si>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</si>
  <si>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</si>
  <si>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</si>
  <si>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</si>
  <si>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</si>
  <si>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</si>
  <si>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</si>
  <si>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</si>
  <si>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</si>
  <si>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</si>
  <si>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</si>
  <si>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</si>
  <si>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</si>
  <si>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</si>
  <si>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</si>
  <si>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</si>
  <si>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</si>
  <si>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</si>
  <si>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</si>
  <si>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</si>
  <si>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</si>
  <si>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</si>
  <si>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</si>
  <si>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</si>
  <si>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</si>
  <si>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</si>
  <si>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</si>
  <si>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</si>
  <si>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</si>
  <si>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</si>
  <si>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</si>
  <si>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</si>
  <si>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</si>
  <si>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</si>
  <si>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</si>
  <si>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</si>
  <si>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</si>
  <si>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</si>
  <si>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</si>
  <si>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</si>
  <si>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</si>
  <si>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</si>
  <si>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</si>
  <si>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</si>
  <si>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</si>
  <si>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</si>
  <si>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</si>
  <si>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</si>
  <si>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</si>
  <si>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</si>
  <si>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</si>
  <si>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</si>
  <si>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</si>
  <si>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</si>
  <si>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</si>
  <si>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</si>
  <si>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</si>
  <si>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</si>
  <si>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</si>
  <si>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</si>
  <si>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</si>
  <si>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</si>
  <si>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</si>
  <si>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</si>
  <si>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</si>
  <si>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</si>
  <si>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</si>
  <si>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</si>
  <si>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</si>
  <si>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</si>
  <si>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</si>
  <si>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</si>
  <si>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</si>
  <si>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</si>
  <si>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</si>
  <si>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</si>
  <si>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</si>
  <si>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</si>
  <si>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</si>
  <si>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</si>
  <si>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</si>
  <si>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</si>
  <si>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</si>
  <si>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</si>
  <si>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</si>
  <si>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</si>
  <si>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</si>
  <si>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</si>
  <si>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</si>
  <si>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</si>
  <si>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</si>
  <si>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</si>
  <si>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</si>
  <si>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</si>
  <si>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</si>
  <si>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</si>
  <si>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</si>
  <si>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</si>
  <si>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</si>
  <si>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</si>
  <si>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</si>
  <si>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</si>
  <si>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</si>
  <si>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</si>
  <si>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</si>
  <si>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</si>
  <si>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</si>
  <si>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</si>
  <si>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</si>
  <si>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</si>
  <si>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</si>
  <si>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</si>
  <si>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</si>
  <si>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</si>
  <si>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</si>
  <si>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</si>
  <si>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</si>
  <si>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</si>
  <si>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</si>
  <si>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</si>
  <si>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</si>
  <si>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</si>
  <si>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</si>
  <si>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</si>
  <si>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</si>
  <si>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</si>
  <si>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</si>
  <si>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</si>
  <si>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</si>
  <si>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</si>
  <si>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</si>
  <si>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</si>
  <si>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</si>
  <si>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</si>
  <si>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</si>
  <si>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</si>
  <si>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</si>
  <si>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</si>
  <si>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</si>
  <si>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</si>
  <si>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</si>
  <si>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</si>
  <si>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</si>
  <si>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</si>
  <si>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</si>
  <si>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</si>
  <si>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</si>
  <si>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</si>
  <si>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</si>
  <si>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</si>
  <si>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</si>
  <si>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</si>
  <si>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</si>
  <si>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</si>
  <si>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</si>
  <si>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</si>
  <si>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</si>
  <si>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</si>
  <si>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</si>
  <si>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</si>
  <si>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</si>
  <si>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</si>
  <si>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</si>
  <si>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</si>
  <si>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</si>
  <si>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</si>
  <si>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</si>
  <si>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</si>
  <si>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</si>
  <si>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</si>
  <si>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</si>
  <si>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</si>
  <si>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</si>
  <si>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</si>
  <si>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</si>
  <si>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</si>
  <si>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</si>
  <si>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</si>
  <si>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</si>
  <si>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</si>
  <si>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</si>
  <si>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</si>
  <si>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</si>
  <si>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</si>
  <si>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</si>
  <si>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</si>
  <si>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</si>
  <si>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</si>
  <si>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</si>
  <si>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</si>
  <si>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</si>
  <si>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</si>
  <si>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</si>
  <si>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</si>
  <si>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</si>
  <si>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</si>
  <si>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</si>
  <si>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</si>
  <si>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</si>
  <si>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</si>
  <si>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</si>
  <si>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</si>
  <si>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</si>
  <si>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</si>
  <si>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</si>
  <si>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</si>
  <si>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</si>
  <si>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</si>
  <si>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</si>
  <si>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</si>
  <si>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</si>
  <si>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</si>
  <si>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</si>
  <si>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</si>
  <si>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</si>
  <si>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</si>
  <si>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</si>
  <si>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</si>
  <si>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</si>
  <si>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</si>
  <si>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</si>
  <si>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</si>
  <si>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</si>
  <si>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</si>
  <si>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</si>
  <si>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</si>
  <si>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</si>
  <si>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</si>
  <si>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</si>
  <si>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</si>
  <si>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</si>
  <si>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</si>
  <si>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</si>
  <si>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</si>
  <si>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</si>
  <si>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</si>
  <si>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</si>
  <si>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</si>
  <si>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</si>
  <si>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</si>
  <si>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</si>
  <si>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</si>
  <si>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</si>
  <si>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</si>
  <si>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</si>
  <si>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</si>
  <si>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</si>
  <si>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</si>
  <si>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</si>
  <si>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</si>
  <si>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</si>
  <si>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</si>
  <si>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</si>
  <si>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</si>
  <si>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</si>
  <si>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</si>
  <si>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</si>
  <si>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</si>
  <si>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</si>
  <si>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</si>
  <si>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</si>
  <si>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</si>
  <si>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</si>
  <si>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</si>
  <si>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</si>
  <si>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</si>
  <si>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</si>
  <si>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</si>
  <si>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</si>
  <si>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</si>
  <si>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</si>
  <si>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</si>
  <si>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</si>
  <si>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</si>
  <si>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</si>
  <si>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</si>
  <si>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</si>
  <si>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</si>
  <si>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</si>
  <si>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</si>
  <si>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</si>
  <si>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</si>
  <si>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</si>
  <si>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</si>
  <si>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</si>
  <si>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</si>
  <si>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</si>
  <si>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</si>
  <si>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</si>
  <si>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</si>
  <si>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</si>
  <si>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</si>
  <si>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</si>
  <si>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</si>
  <si>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</si>
  <si>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</si>
  <si>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</si>
  <si>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</si>
  <si>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</si>
  <si>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</si>
  <si>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</si>
  <si>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</si>
  <si>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</si>
  <si>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</si>
  <si>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</si>
  <si>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</si>
  <si>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</si>
  <si>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</si>
  <si>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</si>
  <si>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</si>
  <si>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</si>
  <si>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</si>
  <si>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</si>
  <si>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</si>
  <si>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</si>
  <si>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</si>
  <si>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</si>
  <si>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</si>
  <si>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</si>
  <si>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</si>
  <si>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</si>
  <si>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</si>
  <si>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</si>
  <si>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</si>
  <si>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</si>
  <si>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</si>
  <si>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</si>
  <si>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</si>
  <si>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</si>
  <si>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</si>
  <si>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</si>
  <si>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</si>
  <si>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</si>
  <si>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</si>
  <si>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</si>
  <si>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</si>
  <si>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</si>
  <si>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</si>
  <si>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</si>
  <si>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</si>
  <si>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</si>
  <si>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</si>
  <si>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</si>
  <si>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</si>
  <si>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</si>
  <si>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</si>
  <si>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</si>
  <si>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</si>
  <si>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</si>
  <si>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</si>
  <si>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</si>
  <si>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</si>
  <si>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</si>
  <si>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</si>
  <si>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</si>
  <si>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</si>
  <si>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</si>
  <si>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</si>
  <si>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</si>
  <si>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</si>
  <si>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</si>
  <si>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</si>
  <si>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</si>
  <si>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</si>
  <si>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</si>
  <si>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</si>
  <si>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</si>
  <si>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</si>
  <si>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</si>
  <si>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</si>
  <si>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</si>
  <si>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</si>
  <si>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</si>
  <si>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</si>
  <si>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</si>
  <si>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</si>
  <si>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</si>
  <si>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</si>
  <si>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</si>
  <si>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</si>
  <si>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</si>
  <si>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</si>
  <si>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</si>
  <si>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</si>
  <si>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</si>
  <si>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</si>
  <si>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</si>
  <si>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</si>
  <si>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</si>
  <si>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</si>
  <si>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</si>
  <si>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</si>
  <si>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</si>
  <si>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</si>
  <si>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</si>
  <si>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</si>
  <si>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</si>
  <si>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</si>
  <si>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</si>
  <si>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</si>
  <si>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</si>
  <si>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</si>
  <si>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</si>
  <si>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</si>
  <si>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</si>
  <si>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</si>
  <si>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</si>
  <si>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</si>
  <si>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</si>
  <si>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</si>
  <si>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</si>
  <si>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</si>
  <si>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</si>
  <si>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</si>
  <si>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</si>
  <si>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</si>
  <si>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</si>
  <si>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</si>
  <si>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</si>
  <si>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</si>
  <si>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</si>
  <si>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</si>
  <si>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</si>
  <si>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</si>
  <si>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</si>
  <si>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</si>
  <si>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</si>
  <si>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</si>
  <si>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</si>
  <si>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</si>
  <si>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</si>
  <si>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</si>
  <si>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</si>
  <si>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</si>
  <si>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</si>
  <si>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</si>
  <si>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</si>
  <si>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</si>
  <si>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</si>
  <si>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</si>
  <si>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</si>
  <si>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</si>
  <si>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</si>
  <si>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</si>
  <si>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</si>
  <si>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</si>
  <si>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</si>
  <si>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</si>
  <si>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</si>
  <si>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</si>
  <si>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</si>
  <si>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</si>
  <si>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</si>
  <si>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</si>
  <si>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</si>
  <si>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</si>
  <si>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</si>
  <si>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</si>
  <si>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</si>
  <si>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</si>
  <si>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</si>
  <si>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</si>
  <si>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</si>
  <si>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</si>
  <si>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</si>
  <si>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</si>
  <si>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</si>
  <si>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</si>
  <si>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</si>
  <si>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</si>
  <si>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</si>
  <si>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</si>
  <si>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</si>
  <si>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</si>
  <si>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</si>
  <si>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</si>
  <si>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</si>
  <si>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</si>
  <si>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</si>
  <si>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</si>
  <si>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</si>
  <si>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</si>
  <si>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</si>
  <si>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</si>
  <si>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</si>
  <si>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</si>
  <si>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</si>
  <si>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</si>
  <si>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</si>
  <si>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</si>
  <si>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</si>
  <si>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</si>
  <si>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</si>
  <si>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</si>
  <si>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</si>
  <si>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</si>
  <si>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</si>
  <si>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</si>
  <si>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</si>
  <si>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</si>
  <si>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</si>
  <si>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</si>
  <si>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</si>
  <si>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</si>
  <si>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</si>
  <si>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</si>
  <si>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</si>
  <si>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</si>
  <si>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</si>
  <si>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</si>
  <si>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</si>
  <si>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</si>
  <si>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</si>
  <si>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</si>
  <si>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</si>
  <si>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</si>
  <si>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</si>
  <si>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</si>
  <si>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</si>
  <si>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</si>
  <si>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</si>
  <si>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</si>
  <si>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</si>
  <si>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</si>
  <si>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</si>
  <si>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</si>
  <si>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</si>
  <si>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</si>
  <si>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</si>
  <si>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</si>
  <si>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</si>
  <si>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</si>
  <si>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</si>
  <si>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</si>
  <si>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</si>
  <si>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</si>
  <si>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</si>
  <si>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</si>
  <si>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</si>
  <si>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</si>
  <si>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</si>
  <si>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</si>
  <si>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</si>
  <si>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</si>
  <si>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</si>
  <si>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</si>
  <si>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</si>
  <si>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</si>
  <si>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</si>
  <si>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</si>
  <si>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</si>
  <si>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</si>
  <si>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</si>
  <si>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</si>
  <si>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</si>
  <si>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</si>
  <si>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</si>
  <si>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</si>
  <si>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</si>
  <si>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</si>
  <si>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</si>
  <si>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</si>
  <si>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</si>
  <si>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</si>
  <si>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</si>
  <si>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</si>
  <si>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</si>
  <si>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</si>
  <si>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</si>
  <si>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</si>
  <si>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</si>
  <si>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</si>
  <si>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</si>
  <si>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</si>
  <si>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</si>
  <si>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</si>
  <si>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</si>
  <si>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</si>
  <si>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</si>
  <si>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</si>
  <si>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</si>
  <si>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</si>
  <si>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</si>
  <si>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</si>
  <si>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</si>
  <si>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</si>
  <si>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</si>
  <si>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</si>
  <si>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</si>
  <si>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</si>
  <si>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</si>
  <si>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</si>
  <si>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</si>
  <si>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</si>
  <si>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</si>
  <si>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</si>
  <si>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</si>
  <si>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</si>
  <si>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</si>
  <si>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</si>
  <si>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</si>
  <si>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</si>
  <si>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</si>
  <si>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</si>
  <si>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</si>
  <si>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</si>
  <si>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</si>
  <si>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</si>
  <si>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</si>
  <si>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</si>
  <si>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</si>
  <si>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</si>
  <si>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</si>
  <si>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</si>
  <si>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</si>
  <si>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</si>
  <si>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</si>
  <si>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</si>
  <si>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</si>
  <si>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</si>
  <si>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</si>
  <si>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</si>
  <si>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</si>
  <si>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</si>
  <si>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</si>
  <si>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</si>
  <si>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</si>
  <si>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</si>
  <si>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</si>
  <si>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</si>
  <si>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</si>
  <si>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</si>
  <si>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</si>
  <si>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</si>
  <si>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</si>
  <si>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</si>
  <si>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</si>
  <si>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</si>
  <si>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</si>
  <si>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</si>
  <si>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</si>
  <si>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</si>
  <si>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</si>
  <si>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</si>
  <si>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</si>
  <si>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</si>
  <si>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</si>
  <si>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</si>
  <si>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</si>
  <si>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</si>
  <si>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</si>
  <si>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</si>
  <si>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</si>
  <si>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</si>
  <si>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</si>
  <si>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</si>
  <si>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</si>
  <si>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</si>
  <si>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</si>
  <si>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</si>
  <si>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</si>
  <si>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</si>
  <si>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</si>
  <si>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</si>
  <si>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</si>
  <si>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</si>
  <si>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</si>
  <si>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</si>
  <si>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</si>
  <si>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</si>
  <si>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</si>
  <si>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</si>
  <si>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</si>
  <si>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</si>
  <si>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</si>
  <si>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</si>
  <si>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</si>
  <si>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</si>
  <si>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</si>
  <si>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</si>
  <si>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</si>
  <si>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</si>
  <si>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</si>
  <si>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</si>
  <si>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</si>
  <si>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</si>
  <si>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</si>
  <si>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</si>
  <si>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</si>
  <si>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</si>
  <si>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</si>
  <si>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</si>
  <si>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</si>
  <si>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</si>
  <si>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</si>
  <si>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</si>
  <si>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</si>
  <si>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</si>
  <si>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</si>
  <si>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</si>
  <si>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</si>
  <si>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</si>
  <si>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</si>
  <si>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</si>
  <si>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</si>
  <si>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</si>
  <si>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</si>
  <si>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</si>
  <si>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</si>
  <si>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</si>
  <si>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</si>
  <si>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</si>
  <si>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</si>
  <si>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</si>
  <si>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</si>
  <si>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</si>
  <si>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</si>
  <si>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</si>
  <si>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</si>
  <si>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</si>
  <si>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</si>
  <si>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</si>
  <si>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</si>
  <si>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</si>
  <si>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</si>
  <si>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</si>
  <si>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</si>
  <si>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</si>
  <si>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</si>
  <si>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</si>
  <si>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</si>
  <si>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</si>
  <si>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</si>
  <si>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</si>
  <si>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</si>
  <si>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</si>
  <si>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</si>
  <si>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</si>
  <si>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</si>
  <si>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</si>
  <si>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</si>
  <si>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</si>
  <si>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</si>
  <si>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</si>
  <si>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</si>
  <si>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</si>
  <si>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</si>
  <si>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</si>
  <si>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</si>
  <si>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</si>
  <si>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</si>
  <si>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</si>
  <si>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</si>
  <si>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</si>
  <si>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</si>
  <si>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</si>
  <si>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</si>
  <si>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</si>
  <si>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</si>
  <si>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</si>
  <si>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</si>
  <si>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</si>
  <si>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</si>
  <si>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</si>
  <si>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</si>
  <si>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</si>
  <si>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</si>
  <si>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</si>
  <si>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</si>
  <si>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</si>
  <si>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</si>
  <si>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</si>
  <si>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</si>
  <si>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</si>
  <si>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</si>
  <si>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</si>
  <si>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</si>
  <si>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</si>
  <si>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</si>
  <si>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</si>
  <si>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</si>
  <si>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</si>
  <si>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</si>
  <si>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</si>
  <si>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</si>
  <si>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</si>
  <si>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</si>
  <si>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</si>
  <si>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</si>
  <si>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</si>
  <si>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</si>
  <si>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</si>
  <si>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</si>
  <si>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</si>
  <si>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</si>
  <si>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</si>
  <si>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</si>
  <si>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</si>
  <si>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</si>
  <si>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</si>
  <si>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</si>
  <si>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</si>
  <si>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</si>
  <si>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</si>
  <si>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</si>
  <si>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</si>
  <si>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</si>
  <si>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</si>
  <si>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</si>
  <si>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</si>
  <si>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</si>
  <si>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</si>
  <si>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</si>
  <si>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</si>
  <si>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</si>
  <si>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</si>
  <si>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</si>
  <si>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</si>
  <si>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</si>
  <si>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</si>
  <si>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</si>
  <si>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</si>
  <si>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</si>
  <si>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</si>
  <si>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</si>
  <si>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</si>
  <si>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</si>
  <si>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</si>
  <si>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</si>
  <si>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</si>
  <si>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</si>
  <si>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</si>
  <si>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</si>
  <si>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</si>
  <si>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</si>
  <si>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</si>
  <si>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</si>
  <si>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</si>
  <si>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</si>
  <si>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</si>
  <si>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</si>
  <si>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</si>
  <si>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</si>
  <si>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</si>
  <si>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</si>
  <si>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</si>
  <si>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</si>
  <si>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</si>
  <si>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</si>
  <si>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</si>
  <si>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</si>
  <si>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</si>
  <si>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</si>
  <si>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</si>
  <si>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</si>
  <si>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</si>
  <si>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</si>
  <si>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</si>
  <si>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</si>
  <si>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</si>
  <si>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</si>
  <si>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</si>
  <si>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</si>
  <si>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</si>
  <si>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</si>
  <si>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</si>
  <si>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</si>
  <si>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</si>
  <si>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</si>
  <si>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</si>
  <si>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</si>
  <si>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</si>
  <si>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</si>
  <si>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</si>
  <si>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</si>
  <si>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</si>
  <si>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</si>
  <si>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</si>
  <si>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</si>
  <si>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</si>
  <si>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</si>
  <si>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</si>
  <si>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</si>
  <si>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</si>
  <si>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</si>
  <si>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</si>
  <si>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</si>
  <si>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</si>
  <si>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</si>
  <si>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</si>
  <si>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</si>
  <si>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</si>
  <si>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</si>
  <si>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</si>
  <si>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</si>
  <si>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</si>
  <si>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</si>
  <si>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</si>
  <si>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</si>
  <si>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</si>
  <si>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</si>
  <si>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</si>
  <si>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</si>
  <si>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</si>
  <si>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</si>
  <si>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</si>
  <si>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</si>
  <si>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</si>
  <si>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</si>
  <si>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</si>
  <si>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</si>
  <si>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</si>
  <si>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</si>
  <si>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</si>
  <si>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</si>
  <si>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</si>
  <si>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</si>
  <si>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</si>
  <si>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</si>
  <si>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</si>
  <si>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</si>
  <si>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</si>
  <si>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</si>
  <si>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</si>
  <si>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</si>
  <si>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</si>
  <si>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</si>
  <si>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</si>
  <si>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</si>
  <si>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</si>
  <si>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</si>
  <si>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</si>
  <si>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</si>
  <si>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</si>
  <si>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</si>
  <si>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</si>
  <si>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</si>
  <si>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</si>
  <si>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</si>
  <si>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</si>
  <si>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</si>
  <si>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</si>
  <si>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</si>
  <si>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</si>
  <si>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</si>
  <si>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</si>
  <si>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</si>
  <si>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</si>
  <si>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</si>
  <si>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</si>
  <si>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</si>
  <si>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</si>
  <si>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</si>
  <si>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</si>
  <si>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</si>
  <si>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</si>
  <si>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</si>
  <si>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</si>
  <si>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</si>
  <si>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</si>
  <si>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</si>
  <si>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</si>
  <si>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</si>
  <si>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</si>
  <si>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</si>
  <si>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</si>
  <si>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</si>
  <si>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</si>
  <si>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</si>
  <si>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</si>
  <si>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</si>
  <si>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</si>
  <si>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</si>
  <si>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</si>
  <si>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</si>
  <si>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</si>
  <si>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</si>
  <si>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</si>
  <si>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</si>
  <si>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</si>
  <si>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</si>
  <si>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</si>
  <si>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</si>
  <si>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</si>
  <si>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</si>
  <si>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</si>
  <si>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</si>
  <si>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</si>
  <si>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</si>
  <si>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</si>
  <si>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</si>
  <si>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</si>
  <si>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</si>
  <si>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</si>
  <si>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</si>
  <si>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</si>
  <si>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</si>
  <si>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</si>
  <si>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</si>
  <si>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</si>
  <si>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</si>
  <si>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</si>
  <si>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</si>
  <si>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</si>
  <si>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</si>
  <si>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</si>
  <si>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</si>
  <si>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</si>
  <si>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</si>
  <si>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</si>
  <si>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</si>
  <si>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</si>
  <si>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</si>
  <si>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</si>
  <si>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</si>
  <si>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</si>
  <si>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</si>
  <si>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</si>
  <si>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</si>
  <si>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</si>
  <si>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</si>
  <si>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</si>
  <si>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</si>
  <si>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</si>
  <si>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</si>
  <si>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</si>
  <si>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</si>
  <si>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</si>
  <si>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</si>
  <si>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</si>
  <si>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</si>
  <si>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</si>
  <si>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</si>
  <si>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</si>
  <si>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</si>
  <si>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</si>
  <si>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</si>
  <si>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</si>
  <si>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</si>
  <si>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</si>
  <si>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</si>
  <si>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</si>
  <si>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</si>
  <si>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</si>
  <si>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</si>
  <si>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</si>
  <si>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</si>
  <si>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</si>
  <si>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</si>
  <si>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</si>
  <si>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</si>
  <si>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</si>
  <si>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</si>
  <si>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</si>
  <si>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</si>
  <si>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</si>
  <si>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</si>
  <si>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</si>
  <si>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</si>
  <si>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</si>
  <si>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</si>
  <si>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</si>
  <si>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</si>
  <si>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</si>
  <si>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</si>
  <si>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</si>
  <si>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</si>
  <si>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</si>
  <si>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</si>
  <si>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</si>
  <si>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</si>
  <si>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</si>
  <si>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</si>
  <si>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</si>
  <si>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</si>
  <si>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</si>
  <si>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</si>
  <si>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</si>
  <si>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</si>
  <si>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</si>
  <si>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</si>
  <si>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</si>
  <si>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</si>
  <si>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</si>
  <si>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</si>
  <si>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</si>
  <si>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</si>
  <si>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</si>
  <si>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</si>
  <si>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</si>
  <si>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</si>
  <si>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</si>
  <si>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</si>
  <si>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</si>
  <si>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</si>
  <si>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</si>
  <si>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</si>
  <si>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</si>
  <si>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</si>
  <si>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</si>
  <si>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</si>
  <si>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</si>
  <si>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</si>
  <si>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</si>
  <si>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</si>
  <si>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</si>
  <si>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</si>
  <si>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</si>
  <si>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</si>
  <si>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</si>
  <si>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</si>
  <si>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</si>
  <si>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</si>
  <si>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</si>
  <si>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</si>
  <si>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</si>
  <si>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</si>
  <si>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</si>
  <si>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</si>
  <si>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</si>
  <si>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</si>
  <si>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</si>
  <si>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</si>
  <si>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</si>
  <si>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</si>
  <si>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</si>
  <si>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</si>
  <si>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</si>
  <si>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</si>
  <si>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</si>
  <si>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</si>
  <si>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</si>
  <si>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</si>
  <si>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</si>
  <si>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</si>
  <si>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</si>
  <si>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</si>
  <si>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</si>
  <si>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</si>
  <si>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</si>
  <si>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</si>
  <si>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</si>
  <si>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</si>
  <si>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</si>
  <si>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</si>
  <si>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</si>
  <si>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</si>
  <si>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</si>
  <si>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</si>
  <si>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</si>
  <si>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</si>
  <si>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</si>
  <si>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</si>
  <si>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</si>
  <si>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</si>
  <si>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</si>
  <si>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</si>
  <si>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</si>
  <si>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</si>
  <si>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</si>
  <si>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</si>
  <si>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</si>
  <si>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</si>
  <si>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</si>
  <si>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</si>
  <si>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</si>
  <si>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</si>
  <si>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</si>
  <si>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</si>
  <si>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</si>
  <si>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</si>
  <si>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</si>
  <si>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</si>
  <si>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</si>
  <si>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</si>
  <si>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</si>
  <si>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</si>
  <si>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</si>
  <si>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</si>
  <si>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</si>
  <si>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</si>
  <si>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</si>
  <si>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</si>
  <si>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</si>
  <si>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</si>
  <si>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</si>
  <si>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</si>
  <si>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</si>
  <si>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</si>
  <si>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</si>
  <si>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</si>
  <si>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</si>
  <si>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</si>
  <si>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</si>
  <si>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</si>
  <si>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</si>
  <si>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</si>
  <si>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</si>
  <si>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</si>
  <si>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</si>
  <si>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</si>
  <si>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</si>
  <si>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</si>
  <si>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</si>
  <si>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</si>
  <si>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</si>
  <si>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</si>
  <si>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</si>
  <si>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</si>
  <si>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</si>
  <si>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</si>
  <si>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</si>
  <si>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</si>
  <si>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</si>
  <si>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</si>
  <si>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</si>
  <si>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</si>
  <si>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</si>
  <si>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</si>
  <si>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</si>
  <si>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</si>
  <si>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</si>
  <si>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</si>
  <si>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</si>
  <si>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</si>
  <si>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</si>
  <si>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</si>
  <si>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</si>
  <si>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</si>
  <si>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</si>
  <si>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</si>
  <si>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</si>
  <si>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</si>
  <si>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</si>
  <si>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</si>
  <si>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</si>
  <si>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</si>
  <si>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</si>
  <si>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</si>
  <si>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</si>
  <si>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</si>
  <si>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</si>
  <si>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</si>
  <si>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</si>
  <si>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</si>
  <si>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</si>
  <si>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</si>
  <si>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</si>
  <si>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</si>
  <si>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</si>
  <si>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</si>
  <si>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</si>
  <si>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</si>
  <si>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</si>
  <si>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</si>
  <si>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</si>
  <si>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</si>
  <si>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</si>
  <si>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</si>
  <si>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</si>
  <si>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</si>
  <si>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</si>
  <si>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</si>
  <si>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</si>
  <si>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</si>
  <si>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</si>
  <si>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</si>
  <si>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</si>
  <si>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</si>
  <si>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</si>
  <si>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</si>
  <si>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</si>
  <si>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</si>
  <si>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</si>
  <si>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</si>
  <si>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</si>
  <si>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</si>
  <si>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</si>
  <si>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</si>
  <si>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</si>
  <si>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</si>
  <si>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</si>
  <si>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</si>
  <si>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</si>
  <si>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</si>
  <si>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</si>
  <si>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</si>
  <si>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</si>
  <si>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</si>
  <si>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</si>
  <si>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</si>
  <si>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</si>
  <si>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</si>
  <si>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</si>
  <si>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</si>
  <si>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</si>
  <si>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</si>
  <si>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</si>
  <si>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</si>
  <si>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</si>
  <si>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</si>
  <si>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</si>
  <si>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</si>
  <si>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</si>
  <si>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</si>
  <si>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</si>
  <si>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</si>
  <si>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</si>
  <si>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</si>
  <si>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</si>
  <si>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</si>
  <si>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</si>
  <si>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</si>
  <si>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</si>
  <si>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</si>
  <si>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</si>
  <si>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</si>
  <si>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</si>
  <si>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</si>
  <si>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</si>
  <si>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</si>
  <si>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</si>
  <si>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</si>
  <si>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</si>
  <si>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</si>
  <si>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</si>
  <si>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</si>
  <si>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</si>
  <si>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</si>
  <si>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</si>
  <si>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</si>
  <si>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</si>
  <si>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</si>
  <si>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</si>
  <si>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</si>
  <si>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</si>
  <si>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</si>
  <si>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</si>
  <si>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</si>
  <si>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</si>
  <si>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</si>
  <si>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</si>
  <si>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</si>
  <si>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</si>
  <si>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</si>
  <si>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</si>
  <si>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</si>
  <si>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</si>
  <si>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</si>
  <si>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</si>
  <si>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</si>
  <si>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</si>
  <si>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</si>
  <si>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</si>
  <si>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</si>
  <si>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</si>
  <si>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</si>
  <si>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</si>
  <si>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</si>
  <si>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</si>
  <si>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</si>
  <si>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</si>
  <si>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</si>
  <si>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</si>
  <si>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</si>
  <si>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</si>
  <si>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</si>
  <si>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</si>
  <si>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</si>
  <si>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</si>
  <si>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</si>
  <si>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</si>
  <si>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</si>
  <si>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</si>
  <si>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</si>
  <si>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</si>
  <si>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</si>
  <si>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</si>
  <si>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</si>
  <si>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</si>
  <si>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</si>
  <si>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</si>
  <si>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</si>
  <si>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</si>
  <si>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</si>
  <si>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</si>
  <si>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</si>
  <si>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</si>
  <si>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</si>
  <si>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</si>
  <si>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</si>
  <si>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</si>
  <si>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</si>
  <si>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</si>
  <si>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</si>
  <si>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</si>
  <si>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</si>
  <si>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</si>
  <si>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</si>
  <si>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</si>
  <si>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</si>
  <si>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</si>
  <si>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</si>
  <si>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</si>
  <si>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</si>
  <si>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</si>
  <si>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</si>
  <si>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</si>
  <si>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</si>
  <si>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</si>
  <si>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</si>
  <si>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</si>
  <si>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</si>
  <si>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</si>
  <si>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</si>
  <si>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</si>
  <si>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</si>
  <si>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</si>
  <si>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</si>
  <si>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</si>
  <si>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</si>
  <si>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</si>
  <si>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</si>
  <si>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</si>
  <si>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</si>
  <si>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</si>
  <si>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</si>
  <si>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</si>
  <si>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</si>
  <si>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</si>
  <si>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</si>
  <si>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</si>
  <si>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</si>
  <si>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</si>
  <si>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</si>
  <si>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</si>
  <si>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</si>
  <si>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</si>
  <si>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</si>
  <si>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</si>
  <si>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</si>
  <si>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</si>
  <si>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</si>
  <si>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</si>
  <si>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</si>
  <si>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</si>
  <si>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</si>
  <si>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</si>
  <si>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</si>
  <si>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</si>
  <si>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</si>
  <si>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</si>
  <si>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</si>
  <si>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</si>
  <si>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</si>
  <si>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</si>
  <si>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</si>
  <si>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</si>
  <si>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</si>
  <si>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</si>
  <si>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</si>
  <si>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</si>
  <si>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</si>
  <si>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</si>
  <si>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</si>
  <si>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</si>
  <si>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</si>
  <si>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</si>
  <si>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</si>
  <si>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</si>
  <si>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</si>
  <si>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</si>
  <si>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</si>
  <si>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</si>
  <si>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</si>
  <si>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</si>
  <si>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</si>
  <si>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</si>
  <si>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</si>
  <si>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</si>
  <si>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</si>
  <si>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</si>
  <si>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</si>
  <si>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</si>
  <si>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</si>
  <si>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</si>
  <si>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</si>
  <si>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</si>
  <si>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</si>
  <si>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</si>
  <si>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</si>
  <si>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</si>
  <si>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</si>
  <si>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</si>
  <si>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</si>
  <si>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</si>
  <si>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</si>
  <si>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</si>
  <si>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</si>
  <si>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</si>
  <si>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</si>
  <si>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</si>
  <si>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</si>
  <si>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</si>
  <si>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</si>
  <si>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</si>
  <si>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</si>
  <si>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</si>
  <si>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</si>
  <si>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</si>
  <si>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</si>
  <si>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</si>
  <si>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</si>
  <si>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</si>
  <si>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</si>
  <si>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</si>
  <si>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</si>
  <si>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</si>
  <si>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</si>
  <si>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</si>
  <si>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</si>
  <si>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</si>
  <si>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</si>
  <si>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</si>
  <si>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</si>
  <si>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</si>
  <si>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</si>
  <si>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</si>
  <si>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</si>
  <si>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</si>
  <si>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</si>
  <si>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</si>
  <si>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</si>
  <si>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</si>
  <si>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</si>
  <si>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</si>
  <si>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</si>
  <si>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</si>
  <si>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</si>
  <si>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</si>
  <si>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</si>
  <si>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</si>
  <si>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</si>
  <si>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</si>
  <si>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</si>
  <si>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</si>
  <si>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</si>
  <si>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</si>
  <si>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</si>
  <si>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</si>
  <si>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</si>
  <si>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</si>
  <si>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</si>
  <si>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</si>
  <si>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</si>
  <si>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</si>
  <si>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</si>
  <si>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</si>
  <si>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</si>
  <si>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</si>
  <si>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</si>
  <si>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</si>
  <si>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</si>
  <si>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</si>
  <si>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</si>
  <si>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</si>
  <si>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</si>
  <si>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</si>
  <si>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</si>
  <si>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</si>
  <si>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</si>
  <si>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</si>
  <si>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</si>
  <si>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</si>
  <si>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</si>
  <si>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</si>
  <si>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</si>
  <si>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</si>
  <si>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</si>
  <si>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</si>
  <si>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</si>
  <si>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</si>
  <si>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</si>
  <si>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</si>
  <si>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</si>
  <si>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</si>
  <si>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</si>
  <si>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</si>
  <si>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</si>
  <si>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</si>
  <si>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</si>
  <si>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</si>
  <si>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</si>
  <si>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</si>
  <si>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</si>
  <si>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</si>
  <si>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</si>
  <si>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</si>
  <si>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</si>
  <si>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</si>
  <si>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</si>
  <si>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</si>
  <si>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</si>
  <si>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</si>
  <si>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</si>
  <si>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</si>
  <si>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</si>
  <si>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</si>
  <si>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</si>
  <si>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</si>
  <si>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</si>
  <si>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</si>
  <si>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</si>
  <si>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</si>
  <si>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</si>
  <si>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</si>
  <si>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</si>
  <si>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</si>
  <si>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</si>
  <si>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</si>
  <si>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</si>
  <si>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</si>
  <si>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</si>
  <si>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</si>
  <si>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</si>
  <si>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</si>
  <si>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</si>
  <si>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</si>
  <si>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</si>
  <si>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</si>
  <si>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</si>
  <si>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</si>
  <si>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</si>
  <si>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</si>
  <si>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</si>
  <si>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</si>
  <si>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</si>
  <si>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</si>
  <si>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</si>
  <si>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</si>
  <si>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</si>
  <si>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</si>
  <si>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</si>
  <si>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</si>
  <si>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</si>
  <si>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</si>
  <si>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</si>
  <si>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</si>
  <si>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</si>
  <si>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</si>
  <si>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</si>
  <si>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</si>
  <si>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</si>
  <si>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</si>
  <si>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</si>
  <si>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</si>
  <si>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</si>
  <si>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</si>
  <si>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</si>
  <si>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</si>
  <si>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</si>
  <si>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</si>
  <si>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</si>
  <si>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</si>
  <si>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</si>
  <si>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</si>
  <si>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</si>
  <si>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</si>
  <si>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</si>
  <si>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</si>
  <si>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</si>
  <si>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</si>
  <si>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</si>
  <si>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</si>
  <si>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</si>
  <si>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</si>
  <si>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</si>
  <si>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</si>
  <si>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</si>
  <si>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</si>
  <si>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</si>
  <si>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</si>
  <si>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</si>
  <si>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</si>
  <si>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</si>
  <si>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</si>
  <si>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</si>
  <si>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</si>
  <si>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</si>
  <si>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</si>
  <si>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</si>
  <si>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</si>
  <si>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</si>
  <si>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</si>
  <si>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</si>
  <si>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</si>
  <si>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</si>
  <si>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</si>
  <si>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</si>
  <si>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</si>
  <si>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</si>
  <si>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</si>
  <si>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</si>
  <si>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</si>
  <si>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</si>
  <si>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</si>
  <si>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</si>
  <si>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</si>
  <si>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</si>
  <si>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</si>
  <si>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</si>
  <si>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</si>
  <si>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</si>
  <si>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</si>
  <si>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</si>
  <si>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</si>
  <si>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</si>
  <si>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</si>
  <si>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</si>
  <si>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</si>
  <si>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</si>
  <si>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</si>
  <si>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</si>
  <si>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</si>
  <si>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</si>
  <si>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</si>
  <si>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</si>
  <si>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</si>
  <si>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</si>
  <si>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</si>
  <si>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</si>
  <si>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</si>
  <si>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</si>
  <si>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</si>
  <si>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</si>
  <si>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</si>
  <si>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</si>
  <si>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</si>
  <si>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</si>
  <si>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</si>
  <si>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</si>
  <si>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</si>
  <si>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</si>
  <si>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</si>
  <si>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</si>
  <si>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</si>
  <si>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</si>
  <si>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</si>
  <si>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</si>
  <si>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</si>
  <si>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</si>
  <si>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</si>
  <si>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</si>
  <si>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</si>
  <si>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</si>
  <si>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</si>
  <si>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</si>
  <si>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</si>
  <si>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</si>
  <si>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</si>
  <si>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</si>
  <si>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</si>
  <si>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</si>
  <si>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</si>
  <si>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</si>
  <si>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</si>
  <si>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</si>
  <si>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</si>
  <si>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</si>
  <si>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</si>
  <si>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</si>
  <si>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</si>
  <si>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</si>
  <si>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</si>
  <si>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</si>
  <si>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</si>
  <si>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</si>
  <si>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</si>
  <si>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</si>
  <si>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</si>
  <si>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</si>
  <si>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</si>
  <si>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</si>
  <si>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</si>
  <si>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</si>
  <si>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</si>
  <si>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</si>
  <si>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</si>
  <si>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</si>
  <si>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</si>
  <si>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</si>
  <si>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</si>
  <si>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</si>
  <si>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</si>
  <si>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</si>
  <si>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</si>
  <si>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</si>
  <si>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</si>
  <si>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</si>
  <si>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</si>
  <si>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</si>
  <si>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</si>
  <si>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</si>
  <si>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</si>
  <si>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</si>
  <si>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</si>
  <si>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</si>
  <si>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</si>
  <si>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</si>
  <si>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</si>
  <si>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</si>
  <si>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</si>
  <si>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</si>
  <si>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</si>
  <si>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</si>
  <si>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</si>
  <si>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</si>
  <si>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</si>
  <si>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</si>
  <si>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</si>
  <si>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</si>
  <si>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</si>
  <si>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</si>
  <si>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</si>
  <si>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</si>
  <si>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</si>
  <si>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</si>
  <si>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</si>
  <si>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</si>
  <si>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</si>
  <si>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</si>
  <si>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</si>
  <si>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</si>
  <si>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</si>
  <si>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</si>
  <si>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</si>
  <si>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</si>
  <si>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</si>
  <si>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</si>
  <si>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</si>
  <si>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</si>
  <si>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</si>
  <si>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</si>
  <si>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</si>
  <si>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</si>
  <si>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</si>
  <si>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</si>
  <si>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</si>
  <si>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</si>
  <si>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</si>
  <si>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</si>
  <si>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</si>
  <si>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</si>
  <si>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</si>
  <si>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</si>
  <si>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</si>
  <si>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</si>
  <si>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</si>
  <si>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</si>
  <si>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</si>
  <si>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</si>
  <si>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</si>
  <si>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</si>
  <si>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</si>
  <si>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</si>
  <si>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</si>
  <si>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</si>
  <si>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</si>
  <si>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</si>
  <si>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</si>
  <si>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</si>
  <si>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</si>
  <si>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</si>
  <si>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</si>
  <si>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</si>
  <si>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</si>
  <si>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</si>
  <si>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</si>
  <si>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</si>
  <si>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</si>
  <si>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</si>
  <si>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</si>
  <si>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</si>
  <si>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</si>
  <si>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</si>
  <si>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</si>
  <si>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</si>
  <si>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</si>
  <si>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</si>
  <si>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</si>
  <si>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</si>
  <si>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</si>
  <si>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</si>
  <si>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</si>
  <si>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</si>
  <si>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</si>
  <si>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</si>
  <si>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</si>
  <si>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</si>
  <si>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</si>
  <si>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</si>
  <si>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</si>
  <si>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</si>
  <si>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</si>
  <si>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</si>
  <si>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</si>
  <si>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</si>
  <si>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</si>
  <si>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</si>
  <si>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</si>
  <si>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</si>
  <si>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</si>
  <si>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</si>
  <si>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</si>
  <si>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</si>
  <si>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</si>
  <si>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</si>
  <si>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</si>
  <si>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</si>
  <si>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</si>
  <si>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</si>
  <si>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</si>
  <si>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</si>
  <si>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</si>
  <si>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</si>
  <si>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</si>
  <si>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</si>
  <si>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</si>
  <si>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</si>
  <si>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</si>
  <si>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</si>
  <si>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</si>
  <si>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</si>
  <si>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</si>
  <si>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</si>
  <si>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</si>
  <si>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</si>
  <si>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</si>
  <si>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</si>
  <si>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</si>
  <si>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</si>
  <si>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</si>
  <si>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</si>
  <si>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</si>
  <si>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</si>
  <si>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</si>
  <si>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</si>
  <si>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</si>
  <si>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</si>
  <si>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</si>
  <si>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</si>
  <si>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</si>
  <si>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</si>
  <si>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</si>
  <si>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</si>
  <si>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</si>
  <si>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</si>
  <si>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</si>
  <si>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</si>
  <si>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</si>
  <si>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</si>
  <si>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</si>
  <si>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</si>
  <si>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</si>
  <si>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</si>
  <si>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</si>
  <si>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</si>
  <si>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</si>
  <si>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</si>
  <si>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</si>
  <si>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</si>
  <si>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</si>
  <si>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</si>
  <si>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</si>
  <si>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</si>
  <si>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</si>
  <si>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</si>
  <si>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</si>
  <si>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</si>
  <si>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</si>
  <si>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</si>
  <si>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</si>
  <si>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</si>
  <si>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</si>
  <si>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</si>
  <si>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</si>
  <si>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</si>
  <si>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</si>
  <si>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</si>
  <si>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</si>
  <si>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</si>
  <si>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</si>
  <si>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</si>
  <si>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</si>
  <si>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</si>
  <si>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</si>
  <si>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</si>
  <si>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</si>
  <si>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</si>
  <si>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</si>
  <si>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</si>
  <si>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</si>
  <si>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</si>
  <si>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</si>
  <si>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</si>
  <si>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</si>
  <si>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</si>
  <si>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</si>
  <si>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</si>
  <si>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</si>
  <si>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</si>
  <si>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</si>
  <si>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</si>
  <si>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</si>
  <si>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</si>
  <si>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</si>
  <si>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</si>
  <si>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</si>
  <si>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</si>
  <si>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</si>
  <si>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</si>
  <si>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</si>
  <si>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</si>
  <si>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</si>
  <si>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</si>
  <si>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</si>
  <si>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</si>
  <si>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</si>
  <si>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</si>
  <si>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</si>
  <si>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</si>
  <si>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</si>
  <si>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</si>
  <si>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</si>
  <si>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</si>
  <si>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</si>
  <si>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</si>
  <si>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</si>
  <si>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</si>
  <si>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</si>
  <si>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</si>
  <si>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</si>
  <si>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</si>
  <si>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</si>
  <si>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</si>
  <si>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</si>
  <si>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</si>
  <si>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</si>
  <si>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</si>
  <si>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</si>
  <si>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</si>
  <si>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</si>
  <si>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</si>
  <si>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</si>
  <si>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</si>
  <si>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</si>
  <si>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</si>
  <si>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</si>
  <si>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</si>
  <si>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</si>
  <si>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</si>
  <si>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</si>
  <si>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</si>
  <si>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</si>
  <si>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</si>
  <si>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</si>
  <si>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</si>
  <si>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</si>
  <si>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</si>
  <si>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</si>
  <si>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</si>
  <si>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</si>
  <si>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</si>
  <si>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</si>
  <si>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</si>
  <si>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</si>
  <si>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</si>
  <si>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</si>
  <si>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</si>
  <si>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</si>
  <si>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</si>
  <si>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</si>
  <si>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</si>
  <si>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</si>
  <si>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</si>
  <si>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</si>
  <si>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</si>
  <si>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</si>
  <si>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</si>
  <si>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</si>
  <si>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</si>
  <si>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</si>
  <si>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</si>
  <si>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</si>
  <si>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</si>
  <si>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</si>
  <si>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</si>
  <si>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</si>
  <si>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</si>
  <si>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</si>
  <si>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</si>
  <si>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</si>
  <si>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</si>
  <si>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</si>
  <si>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</si>
  <si>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</si>
  <si>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</si>
  <si>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</si>
  <si>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</si>
  <si>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</si>
  <si>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</si>
  <si>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</si>
  <si>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</si>
  <si>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</si>
  <si>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</si>
  <si>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</si>
  <si>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</si>
  <si>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</si>
  <si>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</si>
  <si>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</si>
  <si>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</si>
  <si>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</si>
  <si>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</si>
  <si>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</si>
  <si>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</si>
  <si>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</si>
  <si>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</si>
  <si>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</si>
  <si>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</si>
  <si>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</si>
  <si>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</si>
  <si>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</si>
  <si>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</si>
  <si>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</si>
  <si>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</si>
  <si>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</si>
  <si>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</si>
  <si>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</si>
  <si>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</si>
  <si>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</si>
  <si>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</si>
  <si>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</si>
  <si>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</si>
  <si>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</si>
  <si>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</si>
  <si>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</si>
  <si>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</si>
  <si>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</si>
  <si>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</si>
  <si>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</si>
  <si>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</si>
  <si>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</si>
  <si>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</si>
  <si>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</si>
  <si>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</si>
  <si>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</si>
  <si>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</si>
  <si>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</si>
  <si>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</si>
  <si>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</si>
  <si>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</si>
  <si>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</si>
  <si>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</si>
  <si>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</si>
  <si>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</si>
  <si>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</si>
  <si>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</si>
  <si>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</si>
  <si>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</si>
  <si>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</si>
  <si>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</si>
  <si>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</si>
  <si>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</si>
  <si>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</si>
  <si>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</si>
  <si>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</si>
  <si>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</si>
  <si>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</si>
  <si>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</si>
  <si>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</si>
  <si>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</si>
  <si>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</si>
  <si>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</si>
  <si>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</si>
  <si>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</si>
  <si>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</si>
  <si>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</si>
  <si>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</si>
  <si>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</si>
  <si>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</si>
  <si>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</si>
  <si>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</si>
  <si>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</si>
  <si>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</si>
  <si>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</si>
  <si>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</si>
  <si>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</si>
  <si>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</si>
  <si>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</si>
  <si>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</si>
  <si>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</si>
  <si>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</si>
  <si>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</si>
  <si>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</si>
  <si>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</si>
  <si>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</si>
  <si>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</si>
  <si>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</si>
  <si>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</si>
  <si>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</si>
  <si>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</si>
  <si>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</si>
  <si>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</si>
  <si>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</si>
  <si>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</si>
  <si>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</si>
  <si>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</si>
  <si>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</si>
  <si>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</si>
  <si>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</si>
  <si>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</si>
  <si>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</si>
  <si>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</si>
  <si>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</si>
  <si>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</si>
  <si>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</si>
  <si>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</si>
  <si>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</si>
  <si>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</si>
  <si>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</si>
  <si>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</si>
  <si>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</si>
  <si>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</si>
  <si>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</si>
  <si>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</si>
  <si>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</si>
  <si>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</si>
  <si>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</si>
  <si>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</si>
  <si>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</si>
  <si>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</si>
  <si>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</si>
  <si>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</si>
  <si>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</si>
  <si>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</si>
  <si>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</si>
  <si>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</si>
  <si>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</si>
  <si>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</si>
  <si>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</si>
  <si>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</si>
  <si>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</si>
  <si>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</si>
  <si>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</si>
  <si>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</si>
  <si>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</si>
  <si>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</si>
  <si>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</si>
  <si>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</si>
  <si>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</si>
  <si>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</si>
  <si>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</si>
  <si>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</si>
  <si>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</si>
  <si>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</si>
  <si>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</si>
  <si>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</si>
  <si>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</si>
  <si>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</si>
  <si>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</si>
  <si>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</si>
  <si>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</si>
  <si>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</si>
  <si>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</si>
  <si>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</si>
  <si>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</si>
  <si>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</si>
  <si>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</si>
  <si>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</si>
  <si>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</si>
  <si>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</si>
  <si>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</si>
  <si>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</si>
  <si>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</si>
  <si>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</si>
  <si>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</si>
  <si>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</si>
  <si>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</si>
  <si>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</si>
  <si>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</si>
  <si>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</si>
  <si>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</si>
  <si>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</si>
  <si>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</si>
  <si>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</si>
  <si>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</si>
  <si>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</si>
  <si>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</si>
  <si>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</si>
  <si>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</si>
  <si>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</si>
  <si>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</si>
  <si>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</si>
  <si>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</si>
  <si>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</si>
  <si>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</si>
  <si>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</si>
  <si>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</si>
  <si>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</si>
  <si>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</si>
  <si>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</si>
  <si>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</si>
  <si>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</si>
  <si>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</si>
  <si>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</si>
  <si>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</si>
  <si>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</si>
  <si>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</si>
  <si>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</si>
  <si>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</si>
  <si>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</si>
  <si>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</si>
  <si>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</si>
  <si>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</si>
  <si>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</si>
  <si>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</si>
  <si>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</si>
  <si>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</si>
  <si>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</si>
  <si>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</si>
  <si>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</si>
  <si>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</si>
  <si>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</si>
  <si>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</si>
  <si>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</si>
  <si>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</si>
  <si>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</si>
  <si>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</si>
  <si>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</si>
  <si>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</si>
  <si>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</si>
  <si>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</si>
  <si>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</si>
  <si>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</si>
  <si>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</si>
  <si>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</si>
  <si>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</si>
  <si>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</si>
  <si>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</si>
  <si>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</si>
  <si>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</si>
  <si>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</si>
  <si>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</si>
  <si>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</si>
  <si>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</si>
  <si>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</si>
  <si>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</si>
  <si>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</si>
  <si>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</si>
  <si>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</si>
  <si>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</si>
  <si>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</si>
  <si>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</si>
  <si>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</si>
  <si>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</si>
  <si>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</si>
  <si>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</si>
  <si>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</si>
  <si>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</si>
  <si>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</si>
  <si>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</si>
  <si>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</si>
  <si>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</si>
  <si>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</si>
  <si>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</si>
  <si>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</si>
  <si>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</si>
  <si>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</si>
  <si>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</si>
  <si>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</si>
  <si>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</si>
  <si>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</si>
  <si>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</si>
  <si>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</si>
  <si>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</si>
  <si>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</si>
  <si>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</si>
  <si>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</si>
  <si>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</si>
  <si>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</si>
  <si>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</si>
  <si>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</si>
  <si>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</si>
  <si>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</si>
  <si>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</si>
  <si>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</si>
  <si>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</si>
  <si>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</si>
  <si>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</si>
  <si>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</si>
  <si>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</si>
  <si>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</si>
  <si>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</si>
  <si>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</si>
  <si>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</si>
  <si>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</si>
  <si>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</si>
  <si>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</si>
  <si>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</si>
  <si>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</si>
  <si>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</si>
  <si>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</si>
  <si>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</si>
  <si>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</si>
  <si>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</si>
  <si>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</si>
  <si>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</si>
  <si>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</si>
  <si>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</si>
  <si>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</si>
  <si>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</si>
  <si>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</si>
  <si>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</si>
  <si>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</si>
  <si>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</si>
  <si>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</si>
  <si>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</si>
  <si>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</si>
  <si>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</si>
  <si>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</si>
  <si>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</si>
  <si>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</si>
  <si>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</si>
  <si>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</si>
  <si>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</si>
  <si>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</si>
  <si>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</si>
  <si>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</si>
  <si>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</si>
  <si>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</si>
  <si>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</si>
  <si>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</si>
  <si>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</si>
  <si>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</si>
  <si>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</si>
  <si>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</si>
  <si>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</si>
  <si>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</si>
  <si>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</si>
  <si>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</si>
  <si>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</si>
  <si>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</si>
  <si>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</si>
  <si>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</si>
  <si>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</si>
  <si>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</si>
  <si>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</si>
  <si>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</si>
  <si>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</si>
  <si>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</si>
  <si>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</si>
  <si>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</si>
  <si>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</si>
  <si>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</si>
  <si>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</si>
  <si>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</si>
  <si>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</si>
  <si>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</si>
  <si>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</si>
  <si>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</si>
  <si>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</si>
  <si>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</si>
  <si>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</si>
  <si>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</si>
  <si>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</si>
  <si>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</si>
  <si>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</si>
  <si>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</si>
  <si>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</si>
  <si>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</si>
  <si>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</si>
  <si>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</si>
  <si>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</si>
  <si>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</si>
  <si>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</si>
  <si>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</si>
  <si>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</si>
  <si>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</si>
  <si>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</si>
  <si>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</si>
  <si>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</si>
  <si>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</si>
  <si>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</si>
  <si>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</si>
  <si>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</si>
  <si>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</si>
  <si>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</si>
  <si>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</si>
  <si>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</si>
  <si>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</si>
  <si>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</si>
  <si>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</si>
  <si>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</si>
  <si>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</si>
  <si>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</si>
  <si>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</si>
  <si>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</si>
  <si>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</si>
  <si>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</si>
  <si>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</si>
  <si>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</si>
  <si>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</si>
  <si>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</si>
  <si>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</si>
  <si>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</si>
  <si>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</si>
  <si>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</si>
  <si>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</si>
  <si>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</si>
  <si>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</si>
  <si>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</si>
  <si>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</si>
  <si>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</si>
  <si>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</si>
  <si>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</si>
  <si>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</si>
  <si>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</si>
  <si>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</si>
  <si>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</si>
  <si>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</si>
  <si>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</si>
  <si>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</si>
  <si>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</si>
  <si>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</si>
  <si>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</si>
  <si>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</si>
  <si>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</si>
  <si>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</si>
  <si>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</si>
  <si>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</si>
  <si>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</si>
  <si>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</si>
  <si>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</si>
  <si>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</si>
  <si>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</si>
  <si>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</si>
  <si>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</si>
  <si>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</si>
  <si>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</si>
  <si>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</si>
  <si>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</si>
  <si>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</si>
  <si>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</si>
  <si>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</si>
  <si>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</si>
  <si>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</si>
  <si>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</si>
  <si>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</si>
  <si>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</si>
  <si>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</si>
  <si>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</si>
  <si>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</si>
  <si>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</si>
  <si>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</si>
  <si>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</si>
  <si>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</si>
  <si>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</si>
  <si>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</si>
  <si>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</si>
  <si>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</si>
  <si>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</si>
  <si>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</si>
  <si>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</si>
  <si>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</si>
  <si>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</si>
  <si>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</si>
  <si>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</si>
  <si>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</si>
  <si>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</si>
  <si>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</si>
  <si>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</si>
  <si>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</si>
  <si>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</si>
  <si>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</si>
  <si>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</si>
  <si>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</si>
  <si>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</si>
  <si>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</si>
  <si>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</si>
  <si>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</si>
  <si>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</si>
  <si>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</si>
  <si>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</si>
  <si>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</si>
  <si>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</si>
  <si>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</si>
  <si>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</si>
  <si>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</si>
  <si>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</si>
  <si>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</si>
  <si>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</si>
  <si>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</si>
  <si>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</si>
  <si>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</si>
  <si>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</si>
  <si>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</si>
  <si>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</si>
  <si>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</si>
  <si>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</si>
  <si>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</si>
  <si>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</si>
  <si>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</si>
  <si>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</si>
  <si>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</si>
  <si>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</si>
  <si>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</si>
  <si>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</si>
  <si>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</si>
  <si>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</si>
  <si>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</si>
  <si>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</si>
  <si>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</si>
  <si>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</si>
  <si>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</si>
  <si>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</si>
  <si>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</si>
  <si>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</si>
  <si>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</si>
  <si>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</si>
  <si>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</si>
  <si>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</si>
  <si>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</si>
  <si>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</si>
  <si>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</si>
  <si>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</si>
  <si>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</si>
  <si>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</si>
  <si>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</si>
  <si>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</si>
  <si>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</si>
  <si>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</si>
  <si>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</si>
  <si>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</si>
  <si>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</si>
  <si>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</si>
  <si>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</si>
  <si>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</si>
  <si>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</si>
  <si>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</si>
  <si>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</si>
  <si>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</si>
  <si>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</si>
  <si>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</si>
  <si>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</si>
  <si>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</si>
  <si>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</si>
  <si>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</si>
  <si>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</si>
  <si>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</si>
  <si>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</si>
  <si>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</si>
  <si>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</si>
  <si>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</si>
  <si>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</si>
  <si>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</si>
  <si>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</si>
  <si>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</si>
  <si>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</si>
  <si>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</si>
  <si>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</si>
  <si>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</si>
  <si>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</si>
  <si>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</si>
  <si>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</si>
  <si>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</si>
  <si>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</si>
  <si>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</si>
  <si>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</si>
  <si>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</si>
  <si>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</si>
  <si>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</si>
  <si>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</si>
  <si>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</si>
  <si>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</si>
  <si>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</si>
  <si>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</si>
  <si>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</si>
  <si>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</si>
  <si>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</si>
  <si>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</si>
  <si>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</si>
  <si>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</si>
  <si>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</si>
  <si>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</si>
  <si>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</si>
  <si>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</si>
  <si>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</si>
  <si>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</si>
  <si>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</si>
  <si>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</si>
  <si>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</si>
  <si>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</si>
  <si>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</si>
  <si>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</si>
  <si>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</si>
  <si>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</si>
  <si>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</si>
  <si>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</si>
  <si>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</si>
  <si>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</si>
  <si>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</si>
  <si>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</si>
  <si>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</si>
  <si>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</si>
  <si>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</si>
  <si>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</si>
  <si>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</si>
  <si>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</si>
  <si>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</si>
  <si>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</si>
  <si>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</si>
  <si>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</si>
  <si>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</si>
  <si>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</si>
  <si>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</si>
  <si>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</si>
  <si>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</si>
  <si>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</si>
  <si>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</si>
  <si>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</si>
  <si>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</si>
  <si>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</si>
  <si>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</si>
  <si>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</si>
  <si>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</si>
  <si>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</si>
  <si>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</si>
  <si>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</si>
  <si>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</si>
  <si>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</si>
  <si>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</si>
  <si>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</si>
  <si>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</si>
  <si>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</si>
  <si>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</si>
  <si>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</si>
  <si>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</si>
  <si>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</si>
  <si>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</si>
  <si>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</si>
  <si>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</si>
  <si>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</si>
  <si>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</si>
  <si>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</si>
  <si>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</si>
  <si>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</si>
  <si>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</si>
  <si>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</si>
  <si>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</si>
  <si>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</si>
  <si>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</si>
  <si>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</si>
  <si>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</si>
  <si>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</si>
  <si>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</si>
  <si>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</si>
  <si>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</si>
  <si>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</si>
  <si>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</si>
  <si>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</si>
  <si>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</si>
  <si>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</si>
  <si>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</si>
  <si>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</si>
  <si>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</si>
  <si>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</si>
  <si>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</si>
  <si>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</si>
  <si>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</si>
  <si>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</si>
  <si>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</si>
  <si>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</si>
  <si>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</si>
  <si>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</si>
  <si>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</si>
  <si>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</si>
  <si>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</si>
  <si>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</si>
  <si>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</si>
  <si>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</si>
  <si>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</si>
  <si>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</si>
  <si>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</si>
  <si>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</si>
  <si>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</si>
  <si>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</si>
  <si>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</si>
  <si>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</si>
  <si>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</si>
  <si>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</si>
  <si>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</si>
  <si>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</si>
  <si>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</si>
  <si>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</si>
  <si>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</si>
  <si>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</si>
  <si>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</si>
  <si>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</si>
  <si>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</si>
  <si>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</si>
  <si>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</si>
  <si>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</si>
  <si>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</si>
  <si>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</si>
  <si>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</si>
  <si>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</si>
  <si>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</si>
  <si>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</si>
  <si>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</si>
  <si>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</si>
  <si>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</si>
  <si>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</si>
  <si>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</si>
  <si>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</si>
  <si>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</si>
  <si>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</si>
  <si>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</si>
  <si>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</si>
  <si>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</si>
  <si>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</si>
  <si>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</si>
  <si>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</si>
  <si>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</si>
  <si>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</si>
  <si>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</si>
  <si>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</si>
  <si>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</si>
  <si>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</si>
  <si>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</si>
  <si>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</si>
  <si>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</si>
  <si>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</si>
  <si>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</si>
  <si>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</si>
  <si>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</si>
  <si>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</si>
  <si>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</si>
  <si>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</si>
  <si>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</si>
  <si>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</si>
  <si>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</si>
  <si>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</si>
  <si>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</si>
  <si>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</si>
  <si>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</si>
  <si>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</si>
  <si>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</si>
  <si>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</si>
  <si>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</si>
  <si>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</si>
  <si>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</si>
  <si>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</si>
  <si>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</si>
  <si>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</si>
  <si>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</si>
  <si>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</si>
  <si>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</si>
  <si>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</si>
  <si>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</si>
  <si>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</si>
  <si>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</si>
  <si>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</si>
  <si>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</si>
  <si>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</si>
  <si>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</si>
  <si>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</si>
  <si>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</si>
  <si>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</si>
  <si>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</si>
  <si>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</si>
  <si>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</si>
  <si>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</si>
  <si>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</si>
  <si>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</si>
  <si>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</si>
  <si>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</si>
  <si>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</si>
  <si>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</si>
  <si>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</si>
  <si>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</si>
  <si>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</si>
  <si>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</si>
  <si>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</si>
  <si>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</si>
  <si>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</si>
  <si>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</si>
  <si>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</si>
  <si>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</si>
  <si>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</si>
  <si>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</si>
  <si>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</si>
  <si>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</si>
  <si>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</si>
  <si>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</si>
  <si>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</si>
  <si>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</si>
  <si>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</si>
  <si>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</si>
  <si>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</si>
  <si>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</si>
  <si>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</si>
  <si>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</si>
  <si>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</si>
  <si>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</si>
  <si>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</si>
  <si>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</si>
  <si>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</si>
  <si>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</si>
  <si>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</si>
  <si>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</si>
  <si>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</si>
  <si>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</si>
  <si>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</si>
  <si>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</si>
  <si>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</si>
  <si>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</si>
  <si>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</si>
  <si>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</si>
  <si>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</si>
  <si>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</si>
  <si>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</si>
  <si>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</si>
  <si>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</si>
  <si>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</si>
  <si>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</si>
  <si>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</si>
  <si>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</si>
  <si>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</si>
  <si>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</si>
  <si>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</si>
  <si>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</si>
  <si>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</si>
  <si>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</si>
  <si>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</si>
  <si>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</si>
  <si>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</si>
  <si>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</si>
  <si>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</si>
  <si>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</si>
  <si>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</si>
  <si>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</si>
  <si>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</si>
  <si>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</si>
  <si>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</si>
  <si>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</si>
  <si>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</si>
  <si>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</si>
  <si>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</si>
  <si>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</si>
  <si>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</si>
  <si>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</si>
  <si>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</si>
  <si>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</si>
  <si>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</si>
  <si>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</si>
  <si>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</si>
  <si>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</si>
  <si>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</si>
  <si>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</si>
  <si>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</si>
  <si>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</si>
  <si>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</si>
  <si>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</si>
  <si>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</si>
  <si>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</si>
  <si>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</si>
  <si>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</si>
  <si>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</si>
  <si>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</si>
  <si>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</si>
  <si>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</si>
  <si>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</si>
  <si>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</si>
  <si>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</si>
  <si>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</si>
  <si>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</si>
  <si>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</si>
  <si>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</si>
  <si>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</si>
  <si>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</si>
  <si>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</si>
  <si>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</si>
  <si>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</si>
  <si>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</si>
  <si>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</si>
  <si>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</si>
  <si>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</si>
  <si>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</si>
  <si>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</si>
  <si>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</si>
  <si>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</si>
  <si>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</si>
  <si>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</si>
  <si>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</si>
  <si>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</si>
  <si>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</si>
  <si>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</si>
  <si>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</si>
  <si>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</si>
  <si>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</si>
  <si>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</si>
  <si>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</si>
  <si>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</si>
  <si>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</si>
  <si>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</si>
  <si>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</si>
  <si>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</si>
  <si>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</si>
  <si>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</si>
  <si>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</si>
  <si>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</si>
  <si>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</si>
  <si>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</si>
  <si>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</si>
  <si>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</si>
  <si>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</si>
  <si>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</si>
  <si>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</si>
  <si>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</si>
  <si>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</si>
  <si>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</si>
  <si>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</si>
  <si>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</si>
  <si>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</si>
  <si>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</si>
  <si>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</si>
  <si>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</si>
  <si>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</si>
  <si>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</si>
  <si>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</si>
  <si>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</si>
  <si>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</si>
  <si>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</si>
  <si>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</si>
  <si>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</si>
  <si>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</si>
  <si>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</si>
  <si>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</si>
  <si>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</si>
  <si>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</si>
  <si>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</si>
  <si>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</si>
  <si>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</si>
  <si>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</si>
  <si>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</si>
  <si>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</si>
  <si>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</si>
  <si>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</si>
  <si>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</si>
  <si>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</si>
  <si>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</si>
  <si>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</si>
  <si>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</si>
  <si>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</si>
  <si>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</si>
  <si>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</si>
  <si>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</si>
  <si>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</si>
  <si>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</si>
  <si>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</si>
  <si>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</si>
  <si>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</si>
  <si>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</si>
  <si>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</si>
  <si>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</si>
  <si>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</si>
  <si>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</si>
  <si>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</si>
  <si>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</si>
  <si>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</si>
  <si>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</si>
  <si>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</si>
  <si>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</si>
  <si>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</si>
  <si>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</si>
  <si>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</si>
  <si>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</si>
  <si>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</si>
  <si>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</si>
  <si>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</si>
  <si>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</si>
  <si>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</si>
  <si>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</si>
  <si>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</si>
  <si>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</si>
  <si>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</si>
  <si>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</si>
  <si>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</si>
  <si>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</si>
  <si>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</si>
  <si>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</si>
  <si>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</si>
  <si>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</si>
  <si>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</si>
  <si>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</si>
  <si>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</si>
  <si>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</si>
  <si>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</si>
  <si>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</si>
  <si>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</si>
  <si>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</si>
  <si>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</si>
  <si>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</si>
  <si>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</si>
  <si>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</si>
  <si>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</si>
  <si>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</si>
  <si>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</si>
  <si>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</si>
  <si>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</si>
  <si>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</si>
  <si>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</si>
  <si>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</si>
  <si>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</si>
  <si>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</si>
  <si>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</si>
  <si>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</si>
  <si>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</si>
  <si>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</si>
  <si>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</si>
  <si>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</si>
  <si>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</si>
  <si>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</si>
  <si>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</si>
  <si>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</si>
  <si>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</si>
  <si>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</si>
  <si>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</si>
  <si>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</si>
  <si>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</si>
  <si>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</si>
  <si>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</si>
  <si>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</si>
  <si>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</si>
  <si>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</si>
  <si>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</si>
  <si>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</si>
  <si>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</si>
  <si>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</si>
  <si>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</si>
  <si>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</si>
  <si>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</si>
  <si>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</si>
  <si>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</si>
  <si>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</si>
  <si>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</si>
  <si>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</si>
  <si>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</si>
  <si>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</si>
  <si>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</si>
  <si>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</si>
  <si>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</si>
  <si>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</si>
  <si>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</si>
  <si>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</si>
  <si>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</si>
  <si>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</si>
  <si>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</si>
  <si>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</si>
  <si>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</si>
  <si>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</si>
  <si>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</si>
  <si>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</si>
  <si>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</si>
  <si>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</si>
  <si>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</si>
  <si>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</si>
  <si>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</si>
  <si>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</si>
  <si>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</si>
  <si>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</si>
  <si>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</si>
  <si>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</si>
  <si>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</si>
  <si>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</si>
  <si>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</si>
  <si>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</si>
  <si>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</si>
  <si>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</si>
  <si>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</si>
  <si>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</si>
  <si>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</si>
  <si>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</si>
  <si>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</si>
  <si>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</si>
  <si>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</si>
  <si>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</si>
  <si>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</si>
  <si>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</si>
  <si>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</si>
  <si>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</si>
  <si>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</si>
  <si>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</si>
  <si>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</si>
  <si>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</si>
  <si>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</si>
  <si>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</si>
  <si>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</si>
  <si>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</si>
  <si>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</si>
  <si>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</si>
  <si>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</si>
  <si>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</si>
  <si>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</si>
  <si>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</si>
  <si>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</si>
  <si>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</si>
  <si>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</si>
  <si>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</si>
  <si>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</si>
  <si>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</si>
  <si>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</si>
  <si>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</si>
  <si>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</si>
  <si>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</si>
  <si>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</si>
  <si>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</si>
  <si>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</si>
  <si>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</si>
  <si>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</si>
  <si>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</si>
  <si>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</si>
  <si>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</si>
  <si>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</si>
  <si>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</si>
  <si>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</si>
  <si>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</si>
  <si>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</si>
  <si>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</si>
  <si>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</si>
  <si>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</si>
  <si>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</si>
  <si>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</si>
  <si>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</si>
  <si>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</si>
  <si>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</si>
  <si>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</si>
  <si>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</si>
  <si>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</si>
  <si>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</si>
  <si>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</si>
  <si>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</si>
  <si>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</si>
  <si>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</si>
  <si>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</si>
  <si>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</si>
  <si>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</si>
  <si>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</si>
  <si>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</si>
  <si>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</si>
  <si>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</si>
  <si>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</si>
  <si>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</si>
  <si>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</si>
  <si>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</si>
  <si>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</si>
  <si>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</si>
  <si>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</si>
  <si>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</si>
  <si>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</si>
  <si>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</si>
  <si>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</si>
  <si>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</si>
  <si>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</si>
  <si>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</si>
  <si>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</si>
  <si>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</si>
  <si>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</si>
  <si>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</si>
  <si>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</si>
  <si>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</si>
  <si>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</si>
  <si>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</si>
  <si>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</si>
  <si>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</si>
  <si>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</si>
  <si>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</si>
  <si>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</si>
  <si>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</si>
  <si>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</si>
  <si>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</si>
  <si>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</si>
  <si>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</si>
  <si>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</si>
  <si>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</si>
  <si>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</si>
  <si>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</si>
  <si>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</si>
  <si>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</si>
  <si>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</si>
  <si>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</si>
  <si>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</si>
  <si>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</si>
  <si>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</si>
  <si>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</si>
  <si>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</si>
  <si>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</si>
  <si>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</si>
  <si>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</si>
  <si>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</si>
  <si>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</si>
  <si>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</si>
  <si>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</si>
  <si>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</si>
  <si>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</si>
  <si>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</si>
  <si>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</si>
  <si>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</si>
  <si>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</si>
  <si>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</si>
  <si>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</si>
  <si>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</si>
  <si>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</si>
  <si>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</si>
  <si>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</si>
  <si>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</si>
  <si>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</si>
  <si>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</si>
  <si>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</si>
  <si>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</si>
  <si>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</si>
  <si>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</si>
  <si>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</si>
  <si>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</si>
  <si>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</si>
  <si>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</si>
  <si>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</si>
  <si>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</si>
  <si>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</si>
  <si>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</si>
  <si>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</si>
  <si>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</si>
  <si>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</si>
  <si>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</si>
  <si>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</si>
  <si>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</si>
  <si>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</si>
  <si>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</si>
  <si>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</si>
  <si>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</si>
  <si>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</si>
  <si>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</si>
  <si>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</si>
  <si>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</si>
  <si>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</si>
  <si>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</si>
  <si>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</si>
  <si>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</si>
  <si>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</si>
  <si>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</si>
  <si>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</si>
  <si>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</si>
  <si>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</si>
  <si>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</si>
  <si>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</si>
  <si>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</si>
  <si>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</si>
  <si>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</si>
  <si>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</si>
  <si>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</si>
  <si>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</si>
  <si>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</si>
  <si>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</si>
  <si>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</si>
  <si>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</si>
  <si>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</si>
  <si>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</si>
  <si>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</si>
  <si>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</si>
  <si>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</si>
  <si>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</si>
  <si>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</si>
  <si>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</si>
  <si>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</si>
  <si>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</si>
  <si>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</si>
  <si>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</si>
  <si>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</si>
  <si>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</si>
  <si>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</si>
  <si>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</si>
  <si>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</si>
  <si>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</si>
  <si>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</si>
  <si>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</si>
  <si>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</si>
  <si>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</si>
  <si>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</si>
  <si>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</si>
  <si>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</si>
  <si>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</si>
  <si>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</si>
  <si>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</si>
  <si>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</si>
  <si>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</si>
  <si>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</si>
  <si>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</si>
  <si>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</si>
  <si>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</si>
  <si>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</si>
  <si>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</si>
  <si>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</si>
  <si>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</si>
  <si>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</si>
  <si>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</si>
  <si>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</si>
  <si>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</si>
  <si>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</si>
  <si>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</si>
  <si>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</si>
  <si>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</si>
  <si>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</si>
  <si>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</si>
  <si>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</si>
  <si>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</si>
  <si>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</si>
  <si>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</si>
  <si>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</si>
  <si>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</si>
  <si>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</si>
  <si>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</si>
  <si>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</si>
  <si>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</si>
  <si>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</si>
  <si>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</si>
  <si>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</si>
  <si>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</si>
  <si>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</si>
  <si>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</si>
  <si>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</si>
  <si>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</si>
  <si>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</si>
  <si>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</si>
  <si>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</si>
  <si>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</si>
  <si>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</si>
  <si>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</si>
  <si>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</si>
  <si>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</si>
  <si>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</si>
  <si>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</si>
  <si>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</si>
  <si>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</si>
  <si>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</si>
  <si>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</si>
  <si>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</si>
  <si>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</si>
  <si>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</si>
  <si>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</si>
  <si>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</si>
  <si>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</si>
  <si>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</si>
  <si>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</si>
  <si>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</si>
  <si>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</si>
  <si>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</si>
  <si>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</si>
  <si>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</si>
  <si>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</si>
  <si>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</si>
  <si>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</si>
  <si>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</si>
  <si>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</si>
  <si>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</si>
  <si>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</si>
  <si>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</si>
  <si>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</si>
  <si>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</si>
  <si>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</si>
  <si>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</si>
  <si>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</si>
  <si>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</si>
  <si>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</si>
  <si>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</si>
  <si>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</si>
  <si>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</si>
  <si>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</si>
  <si>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</si>
  <si>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</si>
  <si>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</si>
  <si>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</si>
  <si>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</si>
  <si>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</si>
  <si>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</si>
  <si>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</si>
  <si>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</si>
  <si>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</si>
  <si>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</si>
  <si>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</si>
  <si>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</si>
  <si>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</si>
  <si>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</si>
  <si>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</si>
  <si>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</si>
  <si>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</si>
  <si>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</si>
  <si>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</si>
  <si>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</si>
  <si>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</si>
  <si>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</si>
  <si>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</si>
  <si>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</si>
  <si>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</si>
  <si>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</si>
  <si>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</si>
  <si>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</si>
  <si>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</si>
  <si>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</si>
  <si>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</si>
  <si>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</si>
  <si>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</si>
  <si>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</si>
  <si>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</si>
  <si>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</si>
  <si>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</si>
  <si>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</si>
  <si>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</si>
  <si>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</si>
  <si>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</si>
  <si>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</si>
  <si>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</si>
  <si>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</si>
  <si>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</si>
  <si>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</si>
  <si>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</si>
  <si>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</si>
  <si>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</si>
  <si>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</si>
  <si>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</si>
  <si>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</si>
  <si>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</si>
  <si>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</si>
  <si>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</si>
  <si>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</si>
  <si>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</si>
  <si>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</si>
  <si>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</si>
  <si>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</si>
  <si>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</si>
  <si>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</si>
  <si>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</si>
  <si>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</si>
  <si>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</si>
  <si>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</si>
  <si>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</si>
  <si>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</si>
  <si>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</si>
  <si>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</si>
  <si>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</si>
  <si>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</si>
  <si>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</si>
  <si>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</si>
  <si>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</si>
  <si>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</si>
  <si>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</si>
  <si>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</si>
  <si>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</si>
  <si>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</si>
  <si>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</si>
  <si>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</si>
  <si>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</si>
  <si>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</si>
  <si>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</si>
  <si>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</si>
  <si>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</si>
  <si>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</si>
  <si>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</si>
  <si>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</si>
  <si>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</si>
  <si>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</si>
  <si>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</si>
  <si>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</si>
  <si>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</si>
  <si>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</si>
  <si>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</si>
  <si>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</si>
  <si>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</si>
  <si>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</si>
  <si>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</si>
  <si>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</si>
  <si>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</si>
  <si>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</si>
  <si>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</si>
  <si>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</si>
  <si>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</si>
  <si>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</si>
  <si>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</si>
  <si>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</si>
  <si>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</si>
  <si>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</si>
  <si>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</si>
  <si>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</si>
  <si>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</si>
  <si>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</si>
  <si>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</si>
  <si>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</si>
  <si>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</si>
  <si>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</si>
  <si>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</si>
  <si>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</si>
  <si>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</si>
  <si>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</si>
  <si>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</si>
  <si>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</si>
  <si>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</si>
  <si>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</si>
  <si>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</si>
  <si>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</si>
  <si>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</si>
  <si>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</si>
  <si>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</si>
  <si>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</si>
  <si>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</si>
  <si>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</si>
  <si>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</si>
  <si>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</si>
  <si>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</si>
  <si>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</si>
  <si>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</si>
  <si>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</si>
  <si>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</si>
  <si>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</si>
  <si>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</si>
  <si>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</si>
  <si>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</si>
  <si>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</si>
  <si>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</si>
  <si>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</si>
  <si>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</si>
  <si>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</si>
  <si>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</si>
  <si>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</si>
  <si>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</si>
  <si>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</si>
  <si>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</si>
  <si>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</si>
  <si>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</si>
  <si>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</si>
  <si>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</si>
  <si>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</si>
  <si>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</si>
  <si>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</si>
  <si>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</si>
  <si>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</si>
  <si>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</si>
  <si>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</si>
  <si>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</si>
  <si>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</si>
  <si>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</si>
  <si>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</si>
  <si>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</si>
  <si>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</si>
  <si>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</si>
  <si>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</si>
  <si>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</si>
  <si>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</si>
  <si>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</si>
  <si>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</si>
  <si>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</si>
  <si>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</si>
  <si>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</si>
  <si>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</si>
  <si>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</si>
  <si>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</si>
  <si>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</si>
  <si>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</si>
  <si>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</si>
  <si>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</si>
  <si>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</si>
  <si>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</si>
  <si>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</si>
  <si>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</si>
  <si>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</si>
  <si>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</si>
  <si>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</si>
  <si>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</si>
  <si>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</si>
  <si>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</si>
  <si>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</si>
  <si>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</si>
  <si>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</si>
  <si>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</si>
  <si>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</si>
  <si>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</si>
  <si>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</si>
  <si>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</si>
  <si>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</si>
  <si>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</si>
  <si>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</si>
  <si>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</si>
  <si>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</si>
  <si>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</si>
  <si>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</si>
  <si>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</si>
  <si>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</si>
  <si>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</si>
  <si>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</si>
  <si>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</si>
  <si>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</si>
  <si>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</si>
  <si>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</si>
  <si>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</si>
  <si>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</si>
  <si>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</si>
  <si>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</si>
  <si>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</si>
  <si>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</si>
  <si>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</si>
  <si>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</si>
  <si>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</si>
  <si>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</si>
  <si>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</si>
  <si>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</si>
  <si>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</si>
  <si>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</si>
  <si>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</si>
  <si>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</si>
  <si>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</si>
  <si>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</si>
  <si>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</si>
  <si>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</si>
  <si>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</si>
  <si>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</si>
  <si>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</si>
  <si>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</si>
  <si>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</si>
  <si>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</si>
  <si>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</si>
  <si>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</si>
  <si>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</si>
  <si>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</si>
  <si>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</si>
  <si>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</si>
  <si>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</si>
  <si>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</si>
  <si>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</si>
  <si>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</si>
  <si>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</si>
  <si>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</si>
  <si>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</si>
  <si>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</si>
  <si>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</si>
  <si>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</si>
  <si>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</si>
  <si>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</si>
  <si>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</si>
  <si>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</si>
  <si>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</si>
  <si>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</si>
  <si>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</si>
  <si>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</si>
  <si>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</si>
  <si>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</si>
  <si>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</si>
  <si>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</si>
  <si>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</si>
  <si>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</si>
  <si>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</si>
  <si>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</si>
  <si>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</si>
  <si>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</si>
  <si>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</si>
  <si>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</si>
  <si>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</si>
  <si>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</si>
  <si>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</si>
  <si>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</si>
  <si>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</si>
  <si>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</si>
  <si>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</si>
  <si>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</si>
  <si>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</si>
  <si>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</si>
  <si>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</si>
  <si>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</si>
  <si>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</si>
  <si>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</si>
  <si>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</si>
  <si>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</si>
  <si>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</si>
  <si>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</si>
  <si>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</si>
  <si>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</si>
  <si>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</si>
  <si>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</si>
  <si>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</si>
  <si>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</si>
  <si>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</si>
  <si>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</si>
  <si>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</si>
  <si>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</si>
  <si>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</si>
  <si>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</si>
  <si>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</si>
  <si>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</si>
  <si>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</si>
  <si>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</si>
  <si>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</si>
  <si>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</si>
  <si>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</si>
  <si>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</si>
  <si>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</si>
  <si>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</si>
  <si>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</si>
  <si>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</si>
  <si>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</si>
  <si>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</si>
  <si>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</si>
  <si>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</si>
  <si>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</si>
  <si>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</si>
  <si>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</si>
  <si>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</si>
  <si>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</si>
  <si>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</si>
  <si>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</si>
  <si>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</si>
  <si>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</si>
  <si>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</si>
  <si>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</si>
  <si>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</si>
  <si>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</si>
  <si>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</si>
  <si>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</si>
  <si>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</si>
  <si>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</si>
  <si>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</si>
  <si>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</si>
  <si>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</si>
  <si>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</si>
  <si>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</si>
  <si>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</si>
  <si>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</si>
  <si>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</si>
  <si>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</si>
  <si>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</si>
  <si>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</si>
  <si>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</si>
  <si>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</si>
  <si>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</si>
  <si>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</si>
  <si>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</si>
  <si>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</si>
  <si>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</si>
  <si>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</si>
  <si>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</si>
  <si>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</si>
  <si>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</si>
  <si>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</si>
  <si>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</si>
  <si>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</si>
  <si>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</si>
  <si>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</si>
  <si>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</si>
  <si>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</si>
  <si>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</si>
  <si>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</si>
  <si>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</si>
  <si>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</si>
  <si>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</si>
  <si>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</si>
  <si>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</si>
  <si>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</si>
  <si>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</si>
  <si>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</si>
  <si>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</si>
  <si>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</si>
  <si>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</si>
  <si>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</si>
  <si>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</si>
  <si>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</si>
  <si>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</si>
  <si>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</si>
  <si>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</si>
  <si>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</si>
  <si>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</si>
  <si>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</si>
  <si>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</si>
  <si>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</si>
  <si>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</si>
  <si>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</si>
  <si>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</si>
  <si>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</si>
  <si>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</si>
  <si>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</si>
  <si>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</si>
  <si>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</si>
  <si>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</si>
  <si>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</si>
  <si>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</si>
  <si>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</si>
  <si>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</si>
  <si>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</si>
  <si>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</si>
  <si>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</si>
  <si>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</si>
  <si>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</si>
  <si>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</si>
  <si>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</si>
  <si>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</si>
  <si>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</si>
  <si>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</si>
  <si>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</si>
  <si>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</si>
  <si>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</si>
  <si>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</si>
  <si>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</si>
  <si>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</si>
  <si>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</si>
  <si>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</si>
  <si>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</si>
  <si>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</si>
  <si>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</si>
  <si>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</si>
  <si>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</si>
  <si>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</si>
  <si>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</si>
  <si>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</si>
  <si>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</si>
  <si>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</si>
  <si>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</si>
  <si>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</si>
  <si>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</si>
  <si>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</si>
  <si>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</si>
  <si>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</si>
  <si>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</si>
  <si>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</si>
  <si>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</si>
  <si>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</si>
  <si>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</si>
  <si>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</si>
  <si>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</si>
  <si>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</si>
  <si>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</si>
  <si>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</si>
  <si>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</si>
  <si>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</si>
  <si>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</si>
  <si>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</si>
  <si>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</si>
  <si>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</si>
  <si>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</si>
  <si>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</si>
  <si>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</si>
  <si>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</si>
  <si>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</si>
  <si>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</si>
  <si>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</si>
  <si>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</si>
  <si>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</si>
  <si>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</si>
  <si>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</si>
  <si>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</si>
  <si>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</si>
  <si>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</si>
  <si>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</si>
  <si>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</si>
  <si>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</si>
  <si>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</si>
  <si>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</si>
  <si>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</si>
  <si>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</si>
  <si>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</si>
  <si>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</si>
  <si>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</si>
  <si>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</si>
  <si>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</si>
  <si>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</si>
  <si>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</si>
  <si>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</si>
  <si>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</si>
  <si>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</si>
  <si>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</si>
  <si>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</si>
  <si>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</si>
  <si>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</si>
  <si>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</si>
  <si>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</si>
  <si>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</si>
  <si>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</si>
  <si>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</si>
  <si>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</si>
  <si>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</si>
  <si>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</si>
  <si>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</si>
  <si>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</si>
  <si>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</si>
  <si>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</si>
  <si>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</si>
  <si>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</si>
  <si>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</si>
  <si>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</si>
  <si>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</si>
  <si>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</si>
  <si>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</si>
  <si>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</si>
  <si>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</si>
  <si>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</si>
  <si>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</si>
  <si>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</si>
  <si>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</si>
  <si>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</si>
  <si>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</si>
  <si>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</si>
  <si>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</si>
  <si>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</si>
  <si>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</si>
  <si>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</si>
  <si>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</si>
  <si>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</si>
  <si>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</si>
  <si>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</si>
  <si>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</si>
  <si>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</si>
  <si>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</si>
  <si>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</si>
  <si>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</si>
  <si>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</si>
  <si>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</si>
  <si>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</si>
  <si>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</si>
  <si>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</si>
  <si>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</si>
  <si>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</si>
  <si>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</si>
  <si>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</si>
  <si>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</si>
  <si>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</si>
  <si>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</si>
  <si>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</si>
  <si>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</si>
  <si>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</si>
  <si>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</si>
  <si>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</si>
  <si>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</si>
  <si>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</si>
  <si>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</si>
  <si>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</si>
  <si>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</si>
  <si>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</si>
  <si>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</si>
  <si>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</si>
  <si>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</si>
  <si>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</si>
  <si>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</si>
  <si>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</si>
  <si>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</si>
  <si>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</si>
  <si>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</si>
  <si>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</si>
  <si>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</si>
  <si>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</si>
  <si>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</si>
  <si>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</si>
  <si>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</si>
  <si>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</si>
  <si>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</si>
  <si>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</si>
  <si>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</si>
  <si>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</si>
  <si>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</si>
  <si>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</si>
  <si>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</si>
  <si>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</si>
  <si>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</si>
  <si>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</si>
  <si>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</si>
  <si>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</si>
  <si>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</si>
  <si>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</si>
  <si>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</si>
  <si>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</si>
  <si>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</si>
  <si>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</si>
  <si>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</si>
  <si>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</si>
  <si>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</si>
  <si>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</si>
  <si>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</si>
  <si>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</si>
  <si>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</si>
  <si>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</si>
  <si>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</si>
  <si>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</si>
  <si>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</si>
  <si>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</si>
  <si>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</si>
  <si>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</si>
  <si>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</si>
  <si>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</si>
  <si>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</si>
  <si>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</si>
  <si>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</si>
  <si>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</si>
  <si>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</si>
  <si>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</si>
  <si>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</si>
  <si>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</si>
  <si>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</si>
  <si>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</si>
  <si>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</si>
  <si>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</si>
  <si>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</si>
  <si>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</si>
  <si>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</si>
  <si>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</si>
  <si>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</si>
  <si>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</si>
  <si>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</si>
  <si>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</si>
  <si>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</si>
  <si>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</si>
  <si>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</si>
  <si>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</si>
  <si>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</si>
  <si>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</si>
  <si>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</si>
  <si>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</si>
  <si>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</si>
  <si>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</si>
  <si>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</si>
  <si>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</si>
  <si>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</si>
  <si>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</si>
  <si>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</si>
  <si>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</si>
  <si>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</si>
  <si>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</si>
  <si>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</si>
  <si>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</si>
  <si>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</si>
  <si>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</si>
  <si>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</si>
  <si>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</si>
  <si>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</si>
  <si>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</si>
  <si>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</si>
  <si>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</si>
  <si>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</si>
  <si>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</si>
  <si>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</si>
  <si>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</si>
  <si>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</si>
  <si>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</si>
  <si>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</si>
  <si>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</si>
  <si>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</si>
  <si>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</si>
  <si>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</si>
  <si>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</si>
  <si>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</si>
  <si>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</si>
  <si>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</si>
  <si>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</si>
  <si>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</si>
  <si>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</si>
  <si>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</si>
  <si>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</si>
  <si>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</si>
  <si>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</si>
  <si>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</si>
  <si>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</si>
  <si>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</si>
  <si>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</si>
  <si>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</si>
  <si>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</si>
  <si>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</si>
  <si>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</si>
  <si>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</si>
  <si>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</si>
  <si>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</si>
  <si>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</si>
  <si>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</si>
  <si>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</si>
  <si>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</si>
  <si>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</si>
  <si>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</si>
  <si>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</si>
  <si>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</si>
  <si>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</si>
  <si>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</si>
  <si>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</si>
  <si>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</si>
  <si>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</si>
  <si>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</si>
  <si>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</si>
  <si>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</si>
  <si>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</si>
  <si>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</si>
  <si>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</si>
  <si>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</si>
  <si>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</si>
  <si>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</si>
  <si>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</si>
  <si>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</si>
  <si>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</si>
  <si>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</si>
  <si>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</si>
  <si>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</si>
  <si>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</si>
  <si>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</si>
  <si>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</si>
  <si>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</si>
  <si>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</si>
  <si>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</si>
  <si>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</si>
  <si>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</si>
  <si>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</si>
  <si>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</si>
  <si>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</si>
  <si>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</si>
  <si>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</si>
  <si>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</si>
  <si>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</si>
  <si>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</si>
  <si>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</si>
  <si>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</si>
  <si>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</si>
  <si>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</si>
  <si>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</si>
  <si>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</si>
  <si>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</si>
  <si>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</si>
  <si>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</si>
  <si>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</si>
  <si>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</si>
  <si>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</si>
  <si>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</si>
  <si>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</si>
  <si>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</si>
  <si>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</si>
  <si>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</si>
  <si>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</si>
  <si>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</si>
  <si>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</si>
  <si>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</si>
  <si>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</si>
  <si>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</si>
  <si>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</si>
  <si>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</si>
  <si>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</si>
  <si>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</si>
  <si>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</si>
  <si>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</si>
  <si>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</si>
  <si>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</si>
  <si>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</si>
  <si>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</si>
  <si>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</si>
  <si>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</si>
  <si>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</si>
  <si>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</si>
  <si>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</si>
  <si>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</si>
  <si>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</si>
  <si>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</si>
  <si>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</si>
  <si>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</si>
  <si>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</si>
  <si>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</si>
  <si>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</si>
  <si>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</si>
  <si>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</si>
  <si>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</si>
  <si>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</si>
  <si>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</si>
  <si>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</si>
  <si>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</si>
  <si>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</si>
  <si>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</si>
  <si>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</si>
  <si>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</si>
  <si>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</si>
  <si>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</si>
  <si>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</si>
  <si>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</si>
  <si>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</si>
  <si>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</si>
  <si>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</si>
  <si>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</si>
  <si>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</si>
  <si>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</si>
  <si>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</si>
  <si>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</si>
  <si>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</si>
  <si>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</si>
  <si>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</si>
  <si>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</si>
  <si>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</si>
  <si>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</si>
  <si>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</si>
  <si>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</si>
  <si>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</si>
  <si>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</si>
  <si>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</si>
  <si>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</si>
  <si>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</si>
  <si>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</si>
  <si>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</si>
  <si>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</si>
  <si>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</si>
  <si>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</si>
  <si>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</si>
  <si>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</si>
  <si>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</si>
  <si>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</si>
  <si>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</si>
  <si>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</si>
  <si>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</si>
  <si>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</si>
  <si>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</si>
  <si>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</si>
  <si>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</si>
  <si>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</si>
  <si>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</si>
  <si>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</si>
  <si>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</si>
  <si>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</si>
  <si>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</si>
  <si>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</si>
  <si>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</si>
  <si>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</si>
  <si>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</si>
  <si>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</si>
  <si>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</si>
  <si>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</si>
  <si>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</si>
  <si>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</si>
  <si>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</si>
  <si>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</si>
  <si>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</si>
  <si>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</si>
  <si>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</si>
  <si>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</si>
  <si>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</si>
  <si>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</si>
  <si>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</si>
  <si>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</si>
  <si>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</si>
  <si>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</si>
  <si>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</si>
  <si>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</si>
  <si>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</si>
  <si>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</si>
  <si>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</si>
  <si>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</si>
  <si>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</si>
  <si>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</si>
  <si>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</si>
  <si>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</si>
  <si>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</si>
  <si>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</si>
  <si>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</si>
  <si>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</si>
  <si>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</si>
  <si>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</si>
  <si>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</si>
  <si>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</si>
  <si>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</si>
  <si>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</si>
  <si>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</si>
  <si>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</si>
  <si>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</si>
  <si>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</si>
  <si>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</si>
  <si>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</si>
  <si>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</si>
  <si>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</si>
  <si>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</si>
  <si>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</si>
  <si>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</si>
  <si>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</si>
  <si>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</si>
  <si>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</si>
  <si>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</si>
  <si>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</si>
  <si>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</si>
  <si>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</si>
  <si>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</si>
  <si>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</si>
  <si>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</si>
  <si>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</si>
  <si>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</si>
  <si>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</si>
  <si>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</si>
  <si>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</si>
  <si>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</si>
  <si>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</si>
  <si>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</si>
  <si>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</si>
  <si>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</si>
  <si>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</si>
  <si>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</si>
  <si>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</si>
  <si>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</si>
  <si>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</si>
  <si>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</si>
  <si>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</si>
  <si>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</si>
  <si>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</si>
  <si>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</si>
  <si>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</si>
  <si>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</si>
  <si>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</si>
  <si>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</si>
  <si>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</si>
  <si>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</si>
  <si>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</si>
  <si>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</si>
  <si>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</si>
  <si>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</si>
  <si>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</si>
  <si>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</si>
  <si>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</si>
  <si>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</si>
  <si>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</si>
  <si>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</si>
  <si>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</si>
  <si>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</si>
  <si>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</si>
  <si>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</si>
  <si>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</si>
  <si>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</si>
  <si>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</si>
  <si>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</si>
  <si>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</si>
  <si>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</si>
  <si>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</si>
  <si>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</si>
  <si>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</si>
  <si>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</si>
  <si>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</si>
  <si>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</si>
  <si>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</si>
  <si>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</si>
  <si>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</si>
  <si>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</si>
  <si>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</si>
  <si>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</si>
  <si>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</si>
  <si>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</si>
  <si>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</si>
  <si>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</si>
  <si>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</si>
  <si>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</si>
  <si>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</si>
  <si>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</si>
  <si>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</si>
  <si>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</si>
  <si>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</si>
  <si>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</si>
  <si>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</si>
  <si>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</si>
  <si>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</si>
  <si>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</si>
  <si>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</si>
  <si>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</si>
  <si>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</si>
  <si>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</si>
  <si>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</si>
  <si>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</si>
  <si>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</si>
  <si>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</si>
  <si>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</si>
  <si>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</si>
  <si>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</si>
  <si>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</si>
  <si>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</si>
  <si>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</si>
  <si>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</si>
  <si>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</si>
  <si>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</si>
  <si>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</si>
  <si>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</si>
  <si>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</si>
  <si>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</si>
  <si>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</si>
  <si>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</si>
  <si>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</si>
  <si>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</si>
  <si>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</si>
  <si>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</si>
  <si>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</si>
  <si>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</si>
  <si>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</si>
  <si>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</si>
  <si>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</si>
  <si>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</si>
  <si>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</si>
  <si>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</si>
  <si>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</si>
  <si>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</si>
  <si>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</si>
  <si>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</si>
  <si>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</si>
  <si>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</si>
  <si>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</si>
  <si>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</si>
  <si>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</si>
  <si>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</si>
  <si>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</si>
  <si>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</si>
  <si>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</si>
  <si>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</si>
  <si>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</si>
  <si>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</si>
  <si>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</si>
  <si>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</si>
  <si>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</si>
  <si>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</si>
  <si>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</si>
  <si>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</si>
  <si>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</si>
  <si>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</si>
  <si>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</si>
  <si>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</si>
  <si>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</si>
  <si>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</si>
  <si>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</si>
  <si>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</si>
  <si>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</si>
  <si>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</si>
  <si>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</si>
  <si>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</si>
  <si>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</si>
  <si>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</si>
  <si>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</si>
  <si>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</si>
  <si>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</si>
  <si>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</si>
  <si>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</si>
  <si>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</si>
  <si>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</si>
  <si>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</si>
  <si>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</si>
  <si>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</si>
  <si>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</si>
  <si>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</si>
  <si>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</si>
  <si>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</si>
  <si>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</si>
  <si>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</si>
  <si>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</si>
  <si>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</si>
  <si>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</si>
  <si>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</si>
  <si>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</si>
  <si>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</si>
  <si>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</si>
  <si>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</si>
  <si>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</si>
  <si>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</si>
  <si>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</si>
  <si>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</si>
  <si>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</si>
  <si>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</si>
  <si>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</si>
  <si>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</si>
  <si>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</si>
  <si>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</si>
  <si>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</si>
  <si>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</si>
  <si>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</si>
  <si>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</si>
  <si>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</si>
  <si>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</si>
  <si>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</si>
  <si>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</si>
  <si>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</si>
  <si>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</si>
  <si>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</si>
  <si>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</si>
  <si>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</si>
  <si>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</si>
  <si>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</si>
  <si>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</si>
  <si>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</si>
  <si>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</si>
  <si>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</si>
  <si>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</si>
  <si>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</si>
  <si>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</si>
  <si>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</si>
  <si>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</si>
  <si>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</si>
  <si>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</si>
  <si>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</si>
  <si>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</si>
  <si>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</si>
  <si>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</si>
  <si>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</si>
  <si>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</si>
  <si>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</si>
  <si>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</si>
  <si>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</si>
  <si>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</si>
  <si>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</si>
  <si>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</si>
  <si>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</si>
  <si>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</si>
  <si>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</si>
  <si>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</si>
  <si>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</si>
  <si>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</si>
  <si>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</si>
  <si>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</si>
  <si>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</si>
  <si>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</si>
  <si>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</si>
  <si>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</si>
  <si>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</si>
  <si>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</si>
  <si>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</si>
  <si>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</si>
  <si>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</si>
  <si>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</si>
  <si>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</si>
  <si>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</si>
  <si>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</si>
  <si>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</si>
  <si>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</si>
  <si>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</si>
  <si>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</si>
  <si>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</si>
  <si>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</si>
  <si>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</si>
  <si>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</si>
  <si>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</si>
  <si>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</si>
  <si>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</si>
  <si>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</si>
  <si>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</si>
  <si>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</si>
  <si>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</si>
  <si>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</si>
  <si>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</si>
  <si>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</si>
  <si>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</si>
  <si>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</si>
  <si>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</si>
  <si>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</si>
  <si>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</si>
  <si>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</si>
  <si>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</si>
  <si>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</si>
  <si>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</si>
  <si>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</si>
  <si>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</si>
  <si>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</si>
  <si>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</si>
  <si>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</si>
  <si>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</si>
  <si>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</si>
  <si>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</si>
  <si>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</si>
  <si>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</si>
  <si>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</si>
  <si>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</si>
  <si>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</si>
  <si>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</si>
  <si>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</si>
  <si>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</si>
  <si>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</si>
  <si>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</si>
  <si>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</si>
  <si>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</si>
  <si>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</si>
  <si>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</si>
  <si>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</si>
  <si>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</si>
  <si>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</si>
  <si>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</si>
  <si>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</si>
  <si>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</si>
  <si>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</si>
  <si>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</si>
  <si>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</si>
  <si>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</si>
  <si>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</si>
  <si>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</si>
  <si>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</si>
  <si>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</si>
  <si>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</si>
  <si>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</si>
  <si>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</si>
  <si>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</si>
  <si>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</si>
  <si>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</si>
  <si>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</si>
  <si>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</si>
  <si>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</si>
  <si>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</si>
  <si>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</si>
  <si>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</si>
  <si>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</si>
  <si>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</si>
  <si>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</si>
  <si>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</si>
  <si>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</si>
  <si>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</si>
  <si>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</si>
  <si>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</si>
  <si>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</si>
  <si>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</si>
  <si>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</si>
  <si>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</si>
  <si>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</si>
  <si>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</si>
  <si>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</si>
  <si>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</si>
  <si>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</si>
  <si>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</si>
  <si>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</si>
  <si>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</si>
  <si>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</si>
  <si>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</si>
  <si>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</si>
  <si>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</si>
  <si>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</si>
  <si>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</si>
  <si>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</si>
  <si>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</si>
  <si>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</si>
  <si>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</si>
  <si>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</si>
  <si>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</si>
  <si>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</si>
  <si>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</si>
  <si>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</si>
  <si>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</si>
  <si>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</si>
  <si>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</si>
  <si>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</si>
  <si>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</si>
  <si>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</si>
  <si>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</si>
  <si>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</si>
  <si>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</si>
  <si>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</si>
  <si>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</si>
  <si>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</si>
  <si>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</si>
  <si>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</si>
  <si>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</si>
  <si>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</si>
  <si>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</si>
  <si>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</si>
  <si>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</si>
  <si>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</si>
  <si>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</si>
  <si>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</si>
  <si>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</si>
  <si>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</si>
  <si>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</si>
  <si>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</si>
  <si>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</si>
  <si>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</si>
  <si>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</si>
  <si>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</si>
  <si>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</si>
  <si>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</si>
  <si>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</si>
  <si>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</si>
  <si>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</si>
  <si>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</si>
  <si>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</si>
  <si>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</si>
  <si>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</si>
  <si>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</si>
  <si>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</si>
  <si>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</si>
  <si>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</si>
  <si>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</si>
  <si>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</si>
  <si>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</si>
  <si>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</si>
  <si>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</si>
  <si>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</si>
  <si>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</si>
  <si>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</si>
  <si>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</si>
  <si>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</si>
  <si>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</si>
  <si>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</si>
  <si>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</si>
  <si>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</si>
  <si>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</si>
  <si>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</si>
  <si>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</si>
  <si>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</si>
  <si>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</si>
  <si>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</si>
  <si>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</si>
  <si>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</si>
  <si>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</si>
  <si>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</si>
  <si>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</si>
  <si>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</si>
  <si>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</si>
  <si>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</si>
  <si>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</si>
  <si>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</si>
  <si>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</si>
  <si>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</si>
  <si>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</si>
  <si>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</si>
  <si>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</si>
  <si>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</si>
  <si>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</si>
  <si>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</si>
  <si>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</si>
  <si>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</si>
  <si>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</si>
  <si>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</si>
  <si>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</si>
  <si>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</si>
  <si>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</si>
  <si>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</si>
  <si>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</si>
  <si>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</si>
  <si>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</si>
  <si>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</si>
  <si>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</si>
  <si>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</si>
  <si>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</si>
  <si>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</si>
  <si>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</si>
  <si>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</si>
  <si>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</si>
  <si>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</si>
  <si>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</si>
  <si>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</si>
  <si>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</si>
  <si>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</si>
  <si>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</si>
  <si>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</si>
  <si>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</si>
  <si>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</si>
  <si>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</si>
  <si>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</si>
  <si>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</si>
  <si>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</si>
  <si>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</si>
  <si>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</si>
  <si>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</si>
  <si>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</si>
  <si>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</si>
  <si>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</si>
  <si>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</si>
  <si>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</si>
  <si>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</si>
  <si>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</si>
  <si>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</si>
  <si>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</si>
  <si>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</si>
  <si>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</si>
  <si>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</si>
  <si>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</si>
  <si>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</si>
  <si>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</si>
  <si>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</si>
  <si>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</si>
  <si>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</si>
  <si>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</si>
  <si>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</si>
  <si>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</si>
  <si>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</si>
  <si>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</si>
  <si>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</si>
  <si>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</si>
  <si>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</si>
  <si>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</si>
  <si>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</si>
  <si>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</si>
  <si>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</si>
  <si>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</si>
  <si>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</si>
  <si>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</si>
  <si>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</si>
  <si>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</si>
  <si>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</si>
  <si>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</si>
  <si>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</si>
  <si>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</si>
  <si>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</si>
  <si>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</si>
  <si>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</si>
  <si>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</si>
  <si>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</si>
  <si>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</si>
  <si>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</si>
  <si>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</si>
  <si>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</si>
  <si>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</si>
  <si>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</si>
  <si>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</si>
  <si>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</si>
  <si>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</si>
  <si>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</si>
  <si>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</si>
  <si>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</si>
  <si>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</si>
  <si>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</si>
  <si>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</si>
  <si>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</si>
  <si>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</si>
  <si>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</si>
  <si>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</si>
  <si>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</si>
  <si>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</si>
  <si>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</si>
  <si>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</si>
  <si>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</si>
  <si>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</si>
  <si>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</si>
  <si>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</si>
  <si>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</si>
  <si>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</si>
  <si>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</si>
  <si>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</si>
  <si>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</si>
  <si>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</si>
  <si>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</si>
  <si>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</si>
  <si>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</si>
  <si>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</si>
  <si>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</si>
  <si>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</si>
  <si>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</si>
  <si>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</si>
  <si>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</si>
  <si>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</si>
  <si>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</si>
  <si>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</si>
  <si>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</si>
  <si>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</si>
  <si>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</si>
  <si>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</si>
  <si>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</si>
  <si>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</si>
  <si>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</si>
  <si>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</si>
  <si>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</si>
  <si>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</si>
  <si>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</si>
  <si>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</si>
  <si>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</si>
  <si>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</si>
  <si>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</si>
  <si>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</si>
  <si>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</si>
  <si>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</si>
  <si>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</si>
  <si>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</si>
  <si>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</si>
  <si>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</si>
  <si>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</si>
  <si>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</si>
  <si>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</si>
  <si>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</si>
  <si>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</si>
  <si>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</si>
  <si>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</si>
  <si>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</si>
  <si>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</si>
  <si>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</si>
  <si>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</si>
  <si>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</si>
  <si>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</si>
  <si>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</si>
  <si>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</si>
  <si>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</si>
  <si>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</si>
  <si>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</si>
  <si>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</si>
  <si>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</si>
  <si>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</si>
  <si>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</si>
  <si>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</si>
  <si>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</si>
  <si>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</si>
  <si>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</si>
  <si>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</si>
  <si>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</si>
  <si>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</si>
  <si>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</si>
  <si>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</si>
  <si>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</si>
  <si>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</si>
  <si>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</si>
  <si>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</si>
  <si>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</si>
  <si>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</si>
  <si>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</si>
  <si>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</si>
  <si>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</si>
  <si>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</si>
  <si>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</si>
  <si>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</si>
  <si>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</si>
  <si>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</si>
  <si>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</si>
  <si>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</si>
  <si>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</si>
  <si>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</si>
  <si>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</si>
  <si>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</si>
  <si>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</si>
  <si>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</si>
  <si>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</si>
  <si>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</si>
  <si>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</si>
  <si>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</si>
  <si>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</si>
  <si>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</si>
  <si>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</si>
  <si>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</si>
  <si>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</si>
  <si>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</si>
  <si>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</si>
  <si>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</si>
  <si>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</si>
  <si>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</si>
  <si>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</si>
  <si>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</si>
  <si>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</si>
  <si>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</si>
  <si>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</si>
  <si>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</si>
  <si>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</si>
  <si>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</si>
  <si>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</si>
  <si>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</si>
  <si>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</si>
  <si>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</si>
  <si>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</si>
  <si>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</si>
  <si>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</si>
  <si>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</si>
  <si>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</si>
  <si>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</si>
  <si>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</si>
  <si>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</si>
  <si>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</si>
  <si>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</si>
  <si>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</si>
  <si>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</si>
  <si>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</si>
  <si>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</si>
  <si>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</si>
  <si>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</si>
  <si>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</si>
  <si>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</si>
  <si>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</si>
  <si>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</si>
  <si>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</si>
  <si>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</si>
  <si>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</si>
  <si>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</si>
  <si>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</si>
  <si>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</si>
  <si>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</si>
  <si>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</si>
  <si>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</si>
  <si>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</si>
  <si>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</si>
  <si>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</si>
  <si>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</si>
  <si>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</si>
  <si>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</si>
  <si>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</si>
  <si>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</si>
  <si>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</si>
  <si>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</si>
  <si>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</si>
  <si>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</si>
  <si>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</si>
  <si>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</si>
  <si>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</si>
  <si>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</si>
  <si>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</si>
  <si>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</si>
  <si>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</si>
  <si>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</si>
  <si>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</si>
  <si>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</si>
  <si>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</si>
  <si>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</si>
  <si>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</si>
  <si>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</si>
  <si>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</si>
  <si>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</si>
  <si>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</si>
  <si>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</si>
  <si>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</si>
  <si>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</si>
  <si>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</si>
  <si>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</si>
  <si>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</si>
  <si>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</si>
  <si>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</si>
  <si>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</si>
  <si>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</si>
  <si>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</si>
  <si>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</si>
  <si>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</si>
  <si>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</si>
  <si>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</si>
  <si>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</si>
  <si>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</si>
  <si>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</si>
  <si>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</si>
  <si>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</si>
  <si>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</si>
  <si>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</si>
  <si>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</si>
  <si>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</si>
  <si>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</si>
  <si>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</si>
  <si>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</si>
  <si>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</si>
  <si>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</si>
  <si>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</si>
  <si>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</si>
  <si>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</si>
  <si>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</si>
  <si>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</si>
  <si>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</si>
  <si>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</si>
  <si>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</si>
  <si>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</si>
  <si>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</si>
  <si>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</si>
  <si>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</si>
  <si>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</si>
  <si>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</si>
  <si>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</si>
  <si>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</si>
  <si>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</si>
  <si>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</si>
  <si>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</si>
  <si>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</si>
  <si>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</si>
  <si>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</si>
  <si>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</si>
  <si>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</si>
  <si>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</si>
  <si>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</si>
  <si>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</si>
  <si>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</si>
  <si>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</si>
  <si>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</si>
  <si>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</si>
  <si>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</si>
  <si>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</si>
  <si>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</si>
  <si>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</si>
  <si>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</si>
  <si>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</si>
  <si>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</si>
  <si>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</si>
  <si>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</si>
  <si>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</si>
  <si>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</si>
  <si>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</si>
  <si>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</si>
  <si>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</si>
  <si>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</si>
  <si>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</si>
  <si>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</si>
  <si>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</si>
  <si>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</si>
  <si>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</si>
  <si>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</si>
  <si>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</si>
  <si>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</si>
  <si>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</si>
  <si>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</si>
  <si>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</si>
  <si>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</si>
  <si>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</si>
  <si>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</si>
  <si>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</si>
  <si>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</si>
  <si>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</si>
  <si>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</si>
  <si>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</si>
  <si>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</si>
  <si>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</si>
  <si>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</si>
  <si>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</si>
  <si>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</si>
  <si>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</si>
  <si>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</si>
  <si>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</si>
  <si>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</si>
  <si>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</si>
  <si>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</si>
  <si>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</si>
  <si>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</si>
  <si>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</si>
  <si>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</si>
  <si>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</si>
  <si>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</si>
  <si>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</si>
  <si>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</si>
  <si>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</si>
  <si>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</si>
  <si>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</si>
  <si>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</si>
  <si>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</si>
  <si>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</si>
  <si>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</si>
  <si>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</si>
  <si>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</si>
  <si>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</si>
  <si>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</si>
  <si>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</si>
  <si>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</si>
  <si>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</si>
  <si>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</si>
  <si>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</si>
  <si>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</si>
  <si>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</si>
  <si>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</si>
  <si>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</si>
  <si>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</si>
  <si>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</si>
  <si>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</si>
  <si>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</si>
  <si>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</si>
  <si>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</si>
  <si>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</si>
  <si>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</si>
  <si>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</si>
  <si>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</si>
  <si>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</si>
  <si>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</si>
  <si>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</si>
  <si>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</si>
  <si>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</si>
  <si>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</si>
  <si>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</si>
  <si>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</si>
  <si>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</si>
  <si>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</si>
  <si>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</si>
  <si>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</si>
  <si>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</si>
  <si>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</si>
  <si>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</si>
  <si>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</si>
  <si>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</si>
  <si>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</si>
  <si>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</si>
  <si>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</si>
  <si>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</si>
  <si>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</si>
  <si>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</si>
  <si>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</si>
  <si>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</si>
  <si>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</si>
  <si>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</si>
  <si>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</si>
  <si>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</si>
  <si>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</si>
  <si>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</si>
  <si>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</si>
  <si>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</si>
  <si>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</si>
  <si>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</si>
  <si>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</si>
  <si>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</si>
  <si>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</si>
  <si>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</si>
  <si>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</si>
  <si>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</si>
  <si>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</si>
  <si>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</si>
  <si>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</si>
  <si>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</si>
  <si>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</si>
  <si>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</si>
  <si>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</si>
  <si>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</si>
  <si>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</si>
  <si>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</si>
  <si>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</si>
  <si>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</si>
  <si>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</si>
  <si>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</si>
  <si>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</si>
  <si>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</si>
  <si>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</si>
  <si>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</si>
  <si>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</si>
  <si>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</si>
  <si>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</si>
  <si>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</si>
  <si>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</si>
  <si>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</si>
  <si>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</si>
  <si>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</si>
  <si>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</si>
  <si>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</si>
  <si>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</si>
  <si>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</si>
  <si>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</si>
  <si>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</si>
  <si>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</si>
  <si>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</si>
  <si>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</si>
  <si>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</si>
  <si>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</si>
  <si>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</si>
  <si>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</si>
  <si>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</si>
  <si>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</si>
  <si>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</si>
  <si>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</si>
  <si>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</si>
  <si>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</si>
  <si>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</si>
  <si>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</si>
  <si>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</si>
  <si>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</si>
  <si>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</si>
  <si>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</si>
  <si>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</si>
  <si>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</si>
  <si>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</si>
  <si>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</si>
  <si>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</si>
  <si>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</si>
  <si>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</si>
  <si>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</si>
  <si>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</si>
  <si>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</si>
  <si>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</si>
  <si>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</si>
  <si>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</si>
  <si>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</si>
  <si>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</si>
  <si>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</si>
  <si>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</si>
  <si>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</si>
  <si>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</si>
  <si>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</si>
  <si>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</si>
  <si>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</si>
  <si>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</si>
  <si>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</si>
  <si>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</si>
  <si>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</si>
  <si>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</si>
  <si>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</si>
  <si>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</si>
  <si>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</si>
  <si>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</si>
  <si>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</si>
  <si>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</si>
  <si>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</si>
  <si>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</si>
  <si>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</si>
  <si>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</si>
  <si>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</si>
  <si>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</si>
  <si>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</si>
  <si>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</si>
  <si>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</si>
  <si>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</si>
  <si>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</si>
  <si>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</si>
  <si>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</si>
  <si>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</si>
  <si>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</si>
  <si>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</si>
  <si>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</si>
  <si>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</si>
  <si>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</si>
  <si>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</si>
  <si>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</si>
  <si>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</si>
  <si>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</si>
  <si>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</si>
  <si>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</si>
  <si>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</si>
  <si>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</si>
  <si>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</si>
  <si>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</si>
  <si>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</si>
  <si>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</si>
  <si>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</si>
  <si>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</si>
  <si>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</si>
  <si>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</si>
  <si>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</si>
  <si>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</si>
  <si>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</si>
  <si>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</si>
  <si>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</si>
  <si>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</si>
  <si>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</si>
  <si>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</si>
  <si>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</si>
  <si>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</si>
  <si>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</si>
  <si>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</si>
  <si>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</si>
  <si>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</si>
  <si>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</si>
  <si>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</si>
  <si>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</si>
  <si>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</si>
  <si>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</si>
  <si>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</si>
  <si>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</si>
  <si>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</si>
  <si>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</si>
  <si>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</si>
  <si>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</si>
  <si>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</si>
  <si>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</si>
  <si>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</si>
  <si>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</si>
  <si>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</si>
  <si>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</si>
  <si>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</si>
  <si>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</si>
  <si>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</si>
  <si>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</si>
  <si>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</si>
  <si>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</si>
  <si>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</si>
  <si>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</si>
  <si>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</si>
  <si>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</si>
  <si>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</si>
  <si>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</si>
  <si>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</si>
  <si>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</si>
  <si>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</si>
  <si>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</si>
  <si>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</si>
  <si>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</si>
  <si>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</si>
  <si>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</si>
  <si>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</si>
  <si>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</si>
  <si>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</si>
  <si>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</si>
  <si>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</si>
  <si>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</si>
  <si>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</si>
  <si>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</si>
  <si>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</si>
  <si>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</si>
  <si>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</si>
  <si>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</si>
  <si>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</si>
  <si>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</si>
  <si>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</si>
  <si>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</si>
  <si>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</si>
  <si>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</si>
  <si>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</si>
  <si>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</si>
  <si>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</si>
  <si>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</si>
  <si>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</si>
  <si>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</si>
  <si>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</si>
  <si>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</si>
  <si>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</si>
  <si>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</si>
  <si>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</si>
  <si>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</si>
  <si>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</si>
  <si>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</si>
  <si>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</si>
  <si>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</si>
  <si>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</si>
  <si>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</si>
  <si>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</si>
  <si>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</si>
  <si>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</si>
  <si>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</si>
  <si>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</si>
  <si>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</si>
  <si>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</si>
  <si>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</si>
  <si>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</si>
  <si>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</si>
  <si>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</si>
  <si>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</si>
  <si>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</si>
  <si>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</si>
  <si>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</si>
  <si>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</si>
  <si>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</si>
  <si>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</si>
  <si>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</si>
  <si>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</si>
  <si>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</si>
  <si>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</si>
  <si>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</si>
  <si>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</si>
  <si>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</si>
  <si>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</si>
  <si>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</si>
  <si>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</si>
  <si>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</si>
  <si>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</si>
  <si>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</si>
  <si>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</si>
  <si>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</si>
  <si>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</si>
  <si>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</si>
  <si>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</si>
  <si>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</si>
  <si>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</si>
  <si>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</si>
  <si>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</si>
  <si>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</si>
  <si>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</si>
  <si>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</si>
  <si>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</si>
  <si>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</si>
  <si>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</si>
  <si>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</si>
  <si>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</si>
  <si>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</si>
  <si>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</si>
  <si>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</si>
  <si>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</si>
  <si>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</si>
  <si>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</si>
  <si>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</si>
  <si>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</si>
  <si>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</si>
  <si>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</si>
  <si>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</si>
  <si>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</si>
  <si>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</si>
  <si>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</si>
  <si>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</si>
  <si>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</si>
  <si>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</si>
  <si>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</si>
  <si>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</si>
  <si>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</si>
  <si>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</si>
  <si>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</si>
  <si>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</si>
  <si>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</si>
  <si>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</si>
  <si>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</si>
  <si>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</si>
  <si>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</si>
  <si>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</si>
  <si>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</si>
  <si>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</si>
  <si>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</si>
  <si>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</si>
  <si>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</si>
  <si>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</si>
  <si>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</si>
  <si>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</si>
  <si>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</si>
  <si>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</si>
  <si>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</si>
  <si>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</si>
  <si>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</si>
  <si>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</si>
  <si>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</si>
  <si>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</si>
  <si>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</si>
  <si>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</si>
  <si>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</si>
  <si>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</si>
  <si>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</si>
  <si>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</si>
  <si>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</si>
  <si>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</si>
  <si>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</si>
  <si>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</si>
  <si>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</si>
  <si>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</si>
  <si>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</si>
  <si>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</si>
  <si>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</si>
  <si>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</si>
  <si>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</si>
  <si>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</si>
  <si>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</si>
  <si>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</si>
  <si>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</si>
  <si>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</si>
  <si>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</si>
  <si>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</si>
  <si>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</si>
  <si>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</si>
  <si>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</si>
  <si>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</si>
  <si>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</si>
  <si>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</si>
  <si>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</si>
  <si>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</si>
  <si>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</si>
  <si>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</si>
  <si>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</si>
  <si>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</si>
  <si>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</si>
  <si>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</si>
  <si>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</si>
  <si>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</si>
  <si>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</si>
  <si>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</si>
  <si>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</si>
  <si>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</si>
  <si>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</si>
  <si>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</si>
  <si>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</si>
  <si>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</si>
  <si>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</si>
  <si>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</si>
  <si>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</si>
  <si>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</si>
  <si>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</si>
  <si>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</si>
  <si>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</si>
  <si>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</si>
  <si>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</si>
  <si>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</si>
  <si>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</si>
  <si>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</si>
  <si>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</si>
  <si>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</si>
  <si>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</si>
  <si>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</si>
  <si>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</si>
  <si>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</si>
  <si>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</si>
  <si>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</si>
  <si>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</si>
  <si>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</si>
  <si>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</si>
  <si>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</si>
  <si>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</si>
  <si>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</si>
  <si>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</si>
  <si>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</si>
  <si>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</si>
  <si>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</si>
  <si>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</si>
  <si>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</si>
  <si>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</si>
  <si>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</si>
  <si>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</si>
  <si>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</si>
  <si>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</si>
  <si>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</si>
  <si>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</si>
  <si>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</si>
  <si>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</si>
  <si>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</si>
  <si>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</si>
  <si>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</si>
  <si>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</si>
  <si>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</si>
  <si>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</si>
  <si>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</si>
  <si>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</si>
  <si>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</si>
  <si>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</si>
  <si>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</si>
  <si>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</si>
  <si>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</si>
  <si>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</si>
  <si>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</si>
  <si>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</si>
  <si>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</si>
  <si>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</si>
  <si>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</si>
  <si>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</si>
  <si>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</si>
  <si>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</si>
  <si>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</si>
  <si>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</si>
  <si>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</si>
  <si>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</si>
  <si>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</si>
  <si>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</si>
  <si>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</si>
  <si>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</si>
  <si>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</si>
  <si>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</si>
  <si>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</si>
  <si>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</si>
  <si>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</si>
  <si>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</si>
  <si>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</si>
  <si>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</si>
  <si>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</si>
  <si>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</si>
  <si>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</si>
  <si>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</si>
  <si>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</si>
  <si>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</si>
  <si>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</si>
  <si>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</si>
  <si>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</si>
  <si>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</si>
  <si>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</si>
  <si>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</si>
  <si>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</si>
  <si>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</si>
  <si>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</si>
  <si>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</si>
  <si>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</si>
  <si>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</si>
  <si>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</si>
  <si>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</si>
  <si>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</si>
  <si>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</si>
  <si>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</si>
  <si>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</si>
  <si>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</si>
  <si>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</si>
  <si>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</si>
  <si>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</si>
  <si>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</si>
  <si>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</si>
  <si>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</si>
  <si>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</si>
  <si>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</si>
  <si>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</si>
  <si>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</si>
  <si>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</si>
  <si>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</si>
  <si>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</si>
  <si>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</si>
  <si>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</si>
  <si>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</si>
  <si>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</si>
  <si>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</si>
  <si>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</si>
  <si>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</si>
  <si>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</si>
  <si>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</si>
  <si>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</si>
  <si>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</si>
  <si>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</si>
  <si>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</si>
  <si>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</si>
  <si>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</si>
  <si>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</si>
  <si>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</si>
  <si>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</si>
  <si>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</si>
  <si>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</si>
  <si>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</si>
  <si>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</si>
  <si>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</si>
  <si>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</si>
  <si>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</si>
  <si>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</si>
  <si>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</si>
  <si>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</si>
  <si>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</si>
  <si>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</si>
  <si>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</si>
  <si>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</si>
  <si>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</si>
  <si>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</si>
  <si>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</si>
  <si>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</si>
  <si>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</si>
  <si>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</si>
  <si>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</si>
  <si>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</si>
  <si>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</si>
  <si>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</si>
  <si>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</si>
  <si>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</si>
  <si>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</si>
  <si>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</si>
  <si>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</si>
  <si>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</si>
  <si>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</si>
  <si>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</si>
  <si>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</si>
  <si>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</si>
  <si>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</si>
  <si>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</si>
  <si>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</si>
  <si>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</si>
  <si>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</si>
  <si>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</si>
  <si>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</si>
  <si>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</si>
  <si>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</si>
  <si>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</si>
  <si>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</si>
  <si>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</si>
  <si>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</si>
  <si>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</si>
  <si>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</si>
  <si>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</si>
  <si>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</si>
  <si>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</si>
  <si>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</si>
  <si>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</si>
  <si>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</si>
  <si>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</si>
  <si>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</si>
  <si>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</si>
  <si>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</si>
  <si>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</si>
  <si>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</si>
  <si>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</si>
  <si>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</si>
  <si>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</si>
  <si>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</si>
  <si>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</si>
  <si>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</si>
  <si>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</si>
  <si>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</si>
  <si>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</si>
  <si>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</si>
  <si>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</si>
  <si>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</si>
  <si>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</si>
  <si>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</si>
  <si>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</si>
  <si>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</si>
  <si>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</si>
  <si>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</si>
  <si>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</si>
  <si>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</si>
  <si>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</si>
  <si>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</si>
  <si>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</si>
  <si>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</si>
  <si>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</si>
  <si>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</si>
  <si>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</si>
  <si>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</si>
  <si>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</si>
  <si>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</si>
  <si>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</si>
  <si>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</si>
  <si>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</si>
  <si>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</si>
  <si>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</si>
  <si>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</si>
  <si>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</si>
  <si>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</si>
  <si>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</si>
  <si>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</si>
  <si>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</si>
  <si>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</si>
  <si>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</si>
  <si>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</si>
  <si>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</si>
  <si>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</si>
  <si>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</si>
  <si>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</si>
  <si>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</si>
  <si>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</si>
  <si>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</si>
  <si>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</si>
  <si>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</si>
  <si>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</si>
  <si>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</si>
  <si>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</si>
  <si>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</si>
  <si>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</si>
  <si>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</si>
  <si>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</si>
  <si>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</si>
  <si>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</si>
  <si>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</si>
  <si>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</si>
  <si>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</si>
  <si>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</si>
  <si>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</si>
  <si>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</si>
  <si>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</si>
  <si>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</si>
  <si>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</si>
  <si>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</si>
  <si>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</si>
  <si>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</si>
  <si>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</si>
  <si>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</si>
  <si>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</si>
  <si>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</si>
  <si>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</si>
  <si>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</si>
  <si>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</si>
  <si>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</si>
  <si>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</si>
  <si>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</si>
  <si>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</si>
  <si>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</si>
  <si>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</si>
  <si>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</si>
  <si>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</si>
  <si>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</si>
  <si>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</si>
  <si>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</si>
  <si>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</si>
  <si>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</si>
  <si>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</si>
  <si>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</si>
  <si>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</si>
  <si>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</si>
  <si>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</si>
  <si>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</si>
  <si>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</si>
  <si>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</si>
  <si>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</si>
  <si>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</si>
  <si>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</si>
  <si>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</si>
  <si>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</si>
  <si>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</si>
  <si>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</si>
  <si>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</si>
  <si>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</si>
  <si>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</si>
  <si>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</si>
  <si>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</si>
  <si>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</si>
  <si>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</si>
  <si>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</si>
  <si>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</si>
  <si>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</si>
  <si>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</si>
  <si>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</si>
  <si>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</si>
  <si>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</si>
  <si>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</si>
  <si>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</si>
  <si>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</si>
  <si>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</si>
  <si>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</si>
  <si>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</si>
  <si>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</si>
  <si>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</si>
  <si>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</si>
  <si>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</si>
  <si>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</si>
  <si>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</si>
  <si>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</si>
  <si>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</si>
  <si>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</si>
  <si>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</si>
  <si>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</si>
  <si>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</si>
  <si>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</si>
  <si>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</si>
  <si>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</si>
  <si>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</si>
  <si>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</si>
  <si>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</si>
  <si>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</si>
  <si>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</si>
  <si>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</si>
  <si>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</si>
  <si>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</si>
  <si>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</si>
  <si>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</si>
  <si>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</si>
  <si>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</si>
  <si>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</si>
  <si>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</si>
  <si>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</si>
  <si>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</si>
  <si>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</si>
  <si>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</si>
  <si>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</si>
  <si>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</si>
  <si>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</si>
  <si>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</si>
  <si>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</si>
  <si>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</si>
  <si>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</si>
  <si>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</si>
  <si>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</si>
  <si>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</si>
  <si>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</si>
  <si>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</si>
  <si>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</si>
  <si>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</si>
  <si>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</si>
  <si>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</si>
  <si>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</si>
  <si>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</si>
  <si>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</si>
  <si>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</si>
  <si>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</si>
  <si>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</si>
  <si>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</si>
  <si>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</si>
  <si>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</si>
  <si>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</si>
  <si>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</si>
  <si>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</si>
  <si>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</si>
  <si>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</si>
  <si>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</si>
  <si>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</si>
  <si>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</si>
  <si>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</si>
  <si>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</si>
  <si>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</si>
  <si>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</si>
  <si>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</si>
  <si>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</si>
  <si>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</si>
  <si>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</si>
  <si>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</si>
  <si>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</si>
  <si>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</si>
  <si>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</si>
  <si>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</si>
  <si>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</si>
  <si>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</si>
  <si>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</si>
  <si>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</si>
  <si>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</si>
  <si>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</si>
  <si>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</si>
  <si>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</si>
  <si>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</si>
  <si>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</si>
  <si>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</si>
  <si>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</si>
  <si>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</si>
  <si>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</si>
  <si>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</si>
  <si>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</si>
  <si>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</si>
  <si>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</si>
  <si>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</si>
  <si>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</si>
  <si>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</si>
  <si>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</si>
  <si>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</si>
  <si>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</si>
  <si>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</si>
  <si>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</si>
  <si>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</si>
  <si>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</si>
  <si>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</si>
  <si>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</si>
  <si>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</si>
  <si>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</si>
  <si>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</si>
  <si>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</si>
  <si>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</si>
  <si>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</si>
  <si>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</si>
  <si>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</si>
  <si>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</si>
  <si>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</si>
  <si>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</si>
  <si>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</si>
  <si>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</si>
  <si>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</si>
  <si>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</si>
  <si>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</si>
  <si>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</si>
  <si>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</si>
  <si>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</si>
  <si>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</si>
  <si>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</si>
  <si>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</si>
  <si>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</si>
  <si>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</si>
  <si>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</si>
  <si>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</si>
  <si>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</si>
  <si>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</si>
  <si>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</si>
  <si>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</si>
  <si>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</si>
  <si>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</si>
  <si>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</si>
  <si>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</si>
  <si>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</si>
  <si>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</si>
  <si>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</si>
  <si>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</si>
  <si>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</si>
  <si>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</si>
  <si>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</si>
  <si>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</si>
  <si>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</si>
  <si>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</si>
  <si>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</si>
  <si>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</si>
  <si>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</si>
  <si>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</si>
  <si>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</si>
  <si>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</si>
  <si>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</si>
  <si>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</si>
  <si>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</si>
  <si>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</si>
  <si>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</si>
  <si>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</si>
  <si>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</si>
  <si>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</si>
  <si>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</si>
  <si>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</si>
  <si>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</si>
  <si>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</si>
  <si>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</si>
  <si>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</si>
  <si>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</si>
  <si>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</si>
  <si>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</si>
  <si>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</si>
  <si>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</si>
  <si>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</si>
  <si>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</si>
  <si>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</si>
  <si>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</si>
  <si>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</si>
  <si>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</si>
  <si>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</si>
  <si>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</si>
  <si>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</si>
  <si>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</si>
  <si>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</si>
  <si>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</si>
  <si>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</si>
  <si>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</si>
  <si>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</si>
  <si>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</si>
  <si>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</si>
  <si>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</si>
  <si>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</si>
  <si>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</si>
  <si>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</si>
  <si>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</si>
  <si>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</si>
  <si>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</si>
  <si>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</si>
  <si>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</si>
  <si>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</si>
  <si>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</si>
  <si>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</si>
  <si>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</si>
  <si>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</si>
  <si>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</si>
  <si>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</si>
  <si>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</si>
  <si>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</si>
  <si>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</si>
  <si>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</si>
  <si>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</si>
  <si>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</si>
  <si>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</si>
  <si>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</si>
  <si>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</si>
  <si>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</si>
  <si>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</si>
  <si>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</si>
  <si>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</si>
  <si>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</si>
  <si>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</si>
  <si>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</si>
  <si>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</si>
  <si>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</si>
  <si>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</si>
  <si>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</si>
  <si>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</si>
  <si>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</si>
  <si>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</si>
  <si>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</si>
  <si>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</si>
  <si>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</si>
  <si>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</si>
  <si>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</si>
  <si>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</si>
  <si>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</si>
  <si>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</si>
  <si>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</si>
  <si>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</si>
  <si>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</si>
  <si>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</si>
  <si>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</si>
  <si>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</si>
  <si>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</si>
  <si>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</si>
  <si>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</si>
  <si>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</si>
  <si>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</si>
  <si>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</si>
  <si>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</si>
  <si>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</si>
  <si>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</si>
  <si>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</si>
  <si>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</si>
  <si>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</si>
  <si>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</si>
  <si>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</si>
  <si>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</si>
  <si>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</si>
  <si>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</si>
  <si>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</si>
  <si>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</si>
  <si>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</si>
  <si>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</si>
  <si>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</si>
  <si>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</si>
  <si>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</si>
  <si>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</si>
  <si>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</si>
  <si>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</si>
  <si>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</si>
  <si>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</si>
  <si>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</si>
  <si>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</si>
  <si>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</si>
  <si>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</si>
  <si>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</si>
  <si>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</si>
  <si>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</si>
  <si>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</si>
  <si>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</si>
  <si>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</si>
  <si>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</si>
  <si>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</si>
  <si>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</si>
  <si>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</si>
  <si>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</si>
  <si>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</si>
  <si>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</si>
  <si>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</si>
  <si>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</si>
  <si>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</si>
  <si>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</si>
  <si>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</si>
  <si>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</si>
  <si>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</si>
  <si>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</si>
  <si>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</si>
  <si>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</si>
  <si>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</si>
  <si>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</si>
  <si>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</si>
  <si>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</si>
  <si>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</si>
  <si>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</si>
  <si>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</si>
  <si>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</si>
  <si>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</si>
  <si>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</si>
  <si>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</si>
  <si>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</si>
  <si>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</si>
  <si>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</si>
  <si>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</si>
  <si>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</si>
  <si>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</si>
  <si>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</si>
  <si>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</si>
  <si>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</si>
  <si>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</si>
  <si>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</si>
  <si>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</si>
  <si>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</si>
  <si>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</si>
  <si>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</si>
  <si>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</si>
  <si>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</si>
  <si>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</si>
  <si>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</si>
  <si>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</si>
  <si>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</si>
  <si>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</si>
  <si>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</si>
  <si>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</si>
  <si>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</si>
  <si>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</si>
  <si>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</si>
  <si>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</si>
  <si>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</si>
  <si>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</si>
  <si>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</si>
  <si>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</si>
  <si>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</si>
  <si>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</si>
  <si>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</si>
  <si>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</si>
  <si>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</si>
  <si>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</si>
  <si>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</si>
  <si>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</si>
  <si>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</si>
  <si>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</si>
  <si>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</si>
  <si>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</si>
  <si>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</si>
  <si>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</si>
  <si>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</si>
  <si>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</si>
  <si>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</si>
  <si>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</si>
  <si>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</si>
  <si>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</si>
  <si>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</si>
  <si>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</si>
  <si>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</si>
  <si>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</si>
  <si>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</si>
  <si>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</si>
  <si>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</si>
  <si>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</si>
  <si>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</si>
  <si>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</si>
  <si>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</si>
  <si>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</si>
  <si>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</si>
  <si>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</si>
  <si>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</si>
  <si>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</si>
  <si>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</si>
  <si>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</si>
  <si>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</si>
  <si>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</si>
  <si>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</si>
  <si>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</si>
  <si>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</si>
  <si>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</si>
  <si>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</si>
  <si>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</si>
  <si>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</si>
  <si>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</si>
  <si>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</si>
  <si>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</si>
  <si>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</si>
  <si>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</si>
  <si>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</si>
  <si>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</si>
  <si>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</si>
  <si>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</si>
  <si>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</si>
  <si>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</si>
  <si>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</si>
  <si>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</si>
  <si>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</si>
  <si>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</si>
  <si>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</si>
  <si>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</si>
  <si>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</si>
  <si>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</si>
  <si>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</si>
  <si>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</si>
  <si>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</si>
  <si>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</si>
  <si>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</si>
  <si>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</si>
  <si>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</si>
  <si>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</si>
  <si>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</si>
  <si>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</si>
  <si>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</si>
  <si>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</si>
  <si>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</si>
  <si>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</si>
  <si>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</si>
  <si>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</si>
  <si>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</si>
  <si>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</si>
  <si>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</si>
  <si>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</si>
  <si>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</si>
  <si>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</si>
  <si>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</si>
  <si>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</si>
  <si>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</si>
  <si>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</si>
  <si>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</si>
  <si>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</si>
  <si>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</si>
  <si>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</si>
  <si>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</si>
  <si>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</si>
  <si>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</si>
  <si>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</si>
  <si>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</si>
  <si>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</si>
  <si>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</si>
  <si>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</si>
  <si>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</si>
  <si>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</si>
  <si>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</si>
  <si>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</si>
  <si>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</si>
  <si>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</si>
  <si>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</si>
  <si>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</si>
  <si>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</si>
  <si>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</si>
  <si>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</si>
  <si>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</si>
  <si>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</si>
  <si>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</si>
  <si>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</si>
  <si>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</si>
  <si>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</si>
  <si>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</si>
  <si>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</si>
  <si>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</si>
  <si>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</si>
  <si>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</si>
  <si>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</si>
  <si>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</si>
  <si>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</si>
  <si>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</si>
  <si>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</si>
  <si>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</si>
  <si>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</si>
  <si>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</si>
  <si>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</si>
  <si>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</si>
  <si>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</si>
  <si>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</si>
  <si>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</si>
  <si>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</si>
  <si>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</si>
  <si>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</si>
  <si>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</si>
  <si>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</si>
  <si>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</si>
  <si>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</si>
  <si>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</si>
  <si>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</si>
  <si>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</si>
  <si>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</si>
  <si>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</si>
  <si>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</si>
  <si>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</si>
  <si>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</si>
  <si>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</si>
  <si>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</si>
  <si>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</si>
  <si>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</si>
  <si>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</si>
  <si>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</si>
  <si>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</si>
  <si>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</si>
  <si>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</si>
  <si>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</si>
  <si>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</si>
  <si>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</si>
  <si>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</si>
  <si>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</si>
  <si>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</si>
  <si>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</si>
  <si>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</si>
  <si>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</si>
  <si>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</si>
  <si>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</si>
  <si>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</si>
  <si>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</si>
  <si>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</si>
  <si>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</si>
  <si>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</si>
  <si>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</si>
  <si>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</si>
  <si>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</si>
  <si>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</si>
  <si>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</si>
  <si>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</si>
  <si>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</si>
  <si>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</si>
  <si>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</si>
  <si>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</si>
  <si>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</si>
  <si>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</si>
  <si>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</si>
  <si>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</si>
  <si>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</si>
  <si>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</si>
  <si>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</si>
  <si>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</si>
  <si>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</si>
  <si>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</si>
  <si>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</si>
  <si>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</si>
  <si>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</si>
  <si>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</si>
  <si>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</si>
  <si>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</si>
  <si>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</si>
  <si>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</si>
  <si>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</si>
  <si>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</si>
  <si>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</si>
  <si>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</si>
  <si>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</si>
  <si>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</si>
  <si>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</si>
  <si>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</si>
  <si>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</si>
  <si>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</si>
  <si>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</si>
  <si>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</si>
  <si>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</si>
  <si>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</si>
  <si>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</si>
  <si>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</si>
  <si>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</si>
  <si>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</si>
  <si>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</si>
  <si>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</si>
  <si>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</si>
  <si>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</si>
  <si>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</si>
  <si>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</si>
  <si>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</si>
  <si>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</si>
  <si>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</si>
  <si>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</si>
  <si>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</si>
  <si>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</si>
  <si>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</si>
  <si>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</si>
  <si>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</si>
  <si>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</si>
  <si>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</si>
  <si>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</si>
  <si>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</si>
  <si>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</si>
  <si>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</si>
  <si>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</si>
  <si>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</si>
  <si>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</si>
  <si>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</si>
  <si>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</si>
  <si>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</si>
  <si>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</si>
  <si>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</si>
  <si>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</si>
  <si>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</si>
  <si>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</si>
  <si>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</si>
  <si>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</si>
  <si>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</si>
  <si>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</si>
  <si>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</si>
  <si>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</si>
  <si>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</si>
  <si>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</si>
  <si>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</si>
  <si>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</si>
  <si>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</si>
  <si>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</si>
  <si>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</si>
  <si>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</si>
  <si>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</si>
  <si>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</si>
  <si>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</si>
  <si>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</si>
  <si>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</si>
  <si>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</si>
  <si>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</si>
  <si>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</si>
  <si>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</si>
  <si>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</si>
  <si>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</si>
  <si>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</si>
  <si>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</si>
  <si>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</si>
  <si>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</si>
  <si>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</si>
  <si>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</si>
  <si>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</si>
  <si>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</si>
  <si>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</si>
  <si>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</si>
  <si>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</si>
  <si>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</si>
  <si>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</si>
  <si>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</si>
  <si>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</si>
  <si>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</si>
  <si>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</si>
  <si>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</si>
  <si>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</si>
  <si>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</si>
  <si>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</si>
  <si>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</si>
  <si>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</si>
  <si>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</si>
  <si>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</si>
  <si>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</si>
  <si>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</si>
  <si>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</si>
  <si>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</si>
  <si>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</si>
  <si>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</si>
  <si>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</si>
  <si>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</si>
  <si>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</si>
  <si>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</si>
  <si>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</si>
  <si>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</si>
  <si>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</si>
  <si>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</si>
  <si>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</si>
  <si>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</si>
  <si>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</si>
  <si>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</si>
  <si>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</si>
  <si>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</si>
  <si>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</si>
  <si>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</si>
  <si>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</si>
  <si>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</si>
  <si>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</si>
  <si>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</si>
  <si>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</si>
  <si>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</si>
  <si>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</si>
  <si>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</si>
  <si>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</si>
  <si>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</si>
  <si>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</si>
  <si>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</si>
  <si>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</si>
  <si>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</si>
  <si>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</si>
  <si>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</si>
  <si>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</si>
  <si>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</si>
  <si>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</si>
  <si>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</si>
  <si>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</si>
  <si>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</si>
  <si>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</si>
  <si>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</si>
  <si>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</si>
  <si>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</si>
  <si>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</si>
  <si>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</si>
  <si>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</si>
  <si>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</si>
  <si>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</si>
  <si>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</si>
  <si>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</si>
  <si>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</si>
  <si>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</si>
  <si>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</si>
  <si>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</si>
  <si>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</si>
  <si>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</si>
  <si>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</si>
  <si>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</si>
  <si>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</si>
  <si>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</si>
  <si>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</si>
  <si>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</si>
  <si>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</si>
  <si>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</si>
  <si>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</si>
  <si>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</si>
  <si>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</si>
  <si>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</si>
  <si>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</si>
  <si>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</si>
  <si>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</si>
  <si>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</si>
  <si>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</si>
  <si>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</si>
  <si>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</si>
  <si>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</si>
  <si>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</si>
  <si>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</si>
  <si>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</si>
  <si>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</si>
  <si>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</si>
  <si>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</si>
  <si>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</si>
  <si>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</si>
  <si>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</si>
  <si>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</si>
  <si>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</si>
  <si>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</si>
  <si>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</si>
  <si>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</si>
  <si>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</si>
  <si>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</si>
  <si>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</si>
  <si>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</si>
  <si>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</si>
  <si>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</si>
  <si>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</si>
  <si>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</si>
  <si>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</si>
  <si>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</si>
  <si>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</si>
  <si>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</si>
  <si>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</si>
  <si>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</si>
  <si>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</si>
  <si>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</si>
  <si>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</si>
  <si>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</si>
  <si>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</si>
  <si>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</si>
  <si>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</si>
  <si>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</si>
  <si>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</si>
  <si>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</si>
  <si>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</si>
  <si>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</si>
  <si>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</si>
  <si>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</si>
  <si>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</si>
  <si>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</si>
  <si>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</si>
  <si>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</si>
  <si>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</si>
  <si>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</si>
  <si>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</si>
  <si>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</si>
  <si>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</si>
  <si>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</si>
  <si>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</si>
  <si>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</si>
  <si>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</si>
  <si>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</si>
  <si>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</si>
  <si>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</si>
  <si>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</si>
  <si>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</si>
  <si>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</si>
  <si>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</si>
  <si>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</si>
  <si>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</si>
  <si>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</si>
  <si>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</si>
  <si>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</si>
  <si>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</si>
  <si>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</si>
  <si>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</si>
  <si>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</si>
  <si>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</si>
  <si>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</si>
  <si>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</si>
  <si>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</si>
  <si>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</si>
  <si>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</si>
  <si>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</si>
  <si>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</si>
  <si>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</si>
  <si>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</si>
  <si>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</si>
  <si>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</si>
  <si>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</si>
  <si>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</si>
  <si>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</si>
  <si>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</si>
  <si>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</si>
  <si>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</si>
  <si>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</si>
  <si>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</si>
  <si>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</si>
  <si>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</si>
  <si>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</si>
  <si>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</si>
  <si>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</si>
  <si>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</si>
  <si>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</si>
  <si>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</si>
  <si>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</si>
  <si>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</si>
  <si>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</si>
  <si>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</si>
  <si>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</si>
  <si>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</si>
  <si>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</si>
  <si>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</si>
  <si>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</si>
  <si>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</si>
  <si>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</si>
  <si>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</si>
  <si>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</si>
  <si>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</si>
  <si>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</si>
  <si>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</si>
  <si>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</si>
  <si>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</si>
  <si>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</si>
  <si>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</si>
  <si>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</si>
  <si>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</si>
  <si>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</si>
  <si>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</si>
  <si>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</si>
  <si>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</si>
  <si>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</si>
  <si>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</si>
  <si>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</si>
  <si>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</si>
  <si>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</si>
  <si>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</si>
  <si>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</si>
  <si>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</si>
  <si>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</si>
  <si>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</si>
  <si>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</si>
  <si>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</si>
  <si>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</si>
  <si>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</si>
  <si>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</si>
  <si>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</si>
  <si>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</si>
  <si>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</si>
  <si>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</si>
  <si>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</si>
  <si>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</si>
  <si>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</si>
  <si>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</si>
  <si>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</si>
  <si>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</si>
  <si>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</si>
  <si>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</si>
  <si>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</si>
  <si>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</si>
  <si>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</si>
  <si>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</si>
  <si>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</si>
  <si>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</si>
  <si>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</si>
  <si>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</si>
  <si>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</si>
  <si>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</si>
  <si>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</si>
  <si>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</si>
  <si>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</si>
  <si>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</si>
  <si>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</si>
  <si>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</si>
  <si>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</si>
  <si>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</si>
  <si>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</si>
  <si>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</si>
  <si>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</si>
  <si>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</si>
  <si>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</si>
  <si>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</si>
  <si>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</si>
  <si>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</si>
  <si>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</si>
  <si>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</si>
  <si>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</si>
  <si>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</si>
  <si>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</si>
  <si>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</si>
  <si>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</si>
  <si>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</si>
  <si>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</si>
  <si>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</si>
  <si>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</si>
  <si>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</si>
  <si>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</si>
  <si>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</si>
  <si>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</si>
  <si>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</si>
  <si>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</si>
  <si>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</si>
  <si>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</si>
  <si>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</si>
  <si>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</si>
  <si>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</si>
  <si>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</si>
  <si>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</si>
  <si>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</si>
  <si>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</si>
  <si>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</si>
  <si>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</si>
  <si>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</si>
  <si>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</si>
  <si>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</si>
  <si>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</si>
  <si>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</si>
  <si>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</si>
  <si>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</si>
  <si>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</si>
  <si>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</si>
  <si>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</si>
  <si>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</si>
  <si>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</si>
  <si>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</si>
  <si>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</si>
  <si>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</si>
  <si>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</si>
  <si>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</si>
  <si>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</si>
  <si>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</si>
  <si>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</si>
  <si>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</si>
  <si>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</si>
  <si>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</si>
  <si>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</si>
  <si>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</si>
  <si>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</si>
  <si>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</si>
  <si>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</si>
  <si>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</si>
  <si>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</si>
  <si>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</si>
  <si>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</si>
  <si>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</si>
  <si>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</si>
  <si>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</si>
  <si>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</si>
  <si>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</si>
  <si>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</si>
  <si>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</si>
  <si>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</si>
  <si>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</si>
  <si>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</si>
  <si>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</si>
  <si>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</si>
  <si>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</si>
  <si>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</si>
  <si>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</si>
  <si>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</si>
  <si>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</si>
  <si>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</si>
  <si>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</si>
  <si>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</si>
  <si>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</si>
  <si>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</si>
  <si>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</si>
  <si>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</si>
  <si>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</si>
  <si>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</si>
  <si>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</si>
  <si>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</si>
  <si>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</si>
  <si>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</si>
  <si>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</si>
  <si>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</si>
  <si>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</si>
  <si>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</si>
  <si>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</si>
  <si>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</si>
  <si>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</si>
  <si>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</si>
  <si>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</si>
  <si>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</si>
  <si>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</si>
  <si>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</si>
  <si>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</si>
  <si>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</si>
  <si>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</si>
  <si>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</si>
  <si>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</si>
  <si>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</si>
  <si>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</si>
  <si>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</si>
  <si>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</si>
  <si>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</si>
  <si>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</si>
  <si>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</si>
  <si>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</si>
  <si>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</si>
  <si>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</si>
  <si>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</si>
  <si>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</si>
  <si>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</si>
  <si>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</si>
  <si>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</si>
  <si>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</si>
  <si>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</si>
  <si>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</si>
  <si>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</si>
  <si>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</si>
  <si>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</si>
  <si>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</si>
  <si>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</si>
  <si>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</si>
  <si>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</si>
  <si>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</si>
  <si>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</si>
  <si>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</si>
  <si>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</si>
  <si>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</si>
  <si>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</si>
  <si>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</si>
  <si>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</si>
  <si>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</si>
  <si>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</si>
  <si>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</si>
  <si>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</si>
  <si>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</si>
  <si>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</si>
  <si>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</si>
  <si>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</si>
  <si>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</si>
  <si>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</si>
  <si>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</si>
  <si>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</si>
  <si>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</si>
  <si>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</si>
  <si>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</si>
  <si>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</si>
  <si>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</si>
  <si>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</si>
  <si>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</si>
  <si>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</si>
  <si>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</si>
  <si>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</si>
  <si>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</si>
  <si>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</si>
  <si>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</si>
  <si>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</si>
  <si>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</si>
  <si>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</si>
  <si>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</si>
  <si>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</si>
  <si>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</si>
  <si>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</si>
  <si>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</si>
  <si>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</si>
  <si>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</si>
  <si>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</si>
  <si>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</si>
  <si>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</si>
  <si>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</si>
  <si>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</si>
  <si>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</si>
  <si>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</si>
  <si>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</si>
  <si>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</si>
  <si>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</si>
  <si>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</si>
  <si>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</si>
  <si>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</si>
  <si>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</si>
  <si>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</si>
  <si>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</si>
  <si>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</si>
  <si>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</si>
  <si>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</si>
  <si>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</si>
  <si>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</si>
  <si>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</si>
  <si>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</si>
  <si>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</si>
  <si>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</si>
  <si>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</si>
  <si>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</si>
  <si>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</si>
  <si>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</si>
  <si>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</si>
  <si>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</si>
  <si>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</si>
  <si>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</si>
  <si>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</si>
  <si>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</si>
  <si>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</si>
  <si>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</si>
  <si>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</si>
  <si>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</si>
  <si>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</si>
  <si>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</si>
  <si>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</si>
  <si>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</si>
  <si>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</si>
  <si>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</si>
  <si>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</si>
  <si>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</si>
  <si>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</si>
  <si>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</si>
  <si>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</si>
  <si>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</si>
  <si>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</si>
  <si>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</si>
  <si>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</si>
  <si>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</si>
  <si>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</si>
  <si>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</si>
  <si>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</si>
  <si>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</si>
  <si>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</si>
  <si>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</si>
  <si>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</si>
  <si>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</si>
  <si>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</si>
  <si>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</si>
  <si>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</si>
  <si>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</si>
  <si>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</si>
  <si>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</si>
  <si>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</si>
  <si>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</si>
  <si>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</si>
  <si>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</si>
  <si>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</si>
  <si>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</si>
  <si>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</si>
  <si>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</si>
  <si>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</si>
  <si>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</si>
  <si>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</si>
  <si>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</si>
  <si>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</si>
  <si>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</si>
  <si>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</si>
  <si>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</si>
  <si>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</si>
  <si>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</si>
  <si>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</si>
  <si>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</si>
  <si>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</si>
  <si>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</si>
  <si>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</si>
  <si>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</si>
  <si>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</si>
  <si>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</si>
  <si>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</si>
  <si>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</si>
  <si>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</si>
  <si>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</si>
  <si>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</si>
  <si>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</si>
  <si>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</si>
  <si>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</si>
  <si>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</si>
  <si>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</si>
  <si>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</si>
  <si>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</si>
  <si>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</si>
  <si>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</si>
  <si>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</si>
  <si>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</si>
  <si>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</si>
  <si>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</si>
  <si>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</si>
  <si>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</si>
  <si>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</si>
  <si>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</si>
  <si>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</si>
  <si>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</si>
  <si>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</si>
  <si>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</si>
  <si>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</si>
  <si>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</si>
  <si>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</si>
  <si>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</si>
  <si>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</si>
  <si>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</si>
  <si>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</si>
  <si>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</si>
  <si>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</si>
  <si>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</si>
  <si>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</si>
  <si>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</si>
  <si>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</si>
  <si>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</si>
  <si>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</si>
  <si>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</si>
  <si>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</si>
  <si>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</si>
  <si>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</si>
  <si>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</si>
  <si>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</si>
  <si>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</si>
  <si>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</si>
  <si>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</si>
  <si>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</si>
  <si>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</si>
  <si>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</si>
  <si>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</si>
  <si>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</si>
  <si>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</si>
  <si>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</si>
  <si>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</si>
  <si>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</si>
  <si>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</si>
  <si>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</si>
  <si>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</si>
  <si>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</si>
  <si>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</si>
  <si>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</si>
  <si>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</si>
  <si>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</si>
  <si>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</si>
  <si>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</si>
  <si>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</si>
  <si>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</si>
  <si>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</si>
  <si>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</si>
  <si>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</si>
  <si>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</si>
  <si>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</si>
  <si>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</si>
  <si>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</si>
  <si>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</si>
  <si>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</si>
  <si>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</si>
  <si>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</si>
  <si>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</si>
  <si>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</si>
  <si>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</si>
  <si>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</si>
  <si>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</si>
  <si>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</si>
  <si>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</si>
  <si>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</si>
  <si>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</si>
  <si>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</si>
  <si>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</si>
  <si>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</si>
  <si>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</si>
  <si>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</si>
  <si>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</si>
  <si>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</si>
  <si>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</si>
  <si>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</si>
  <si>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</si>
  <si>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</si>
  <si>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</si>
  <si>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</si>
  <si>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</si>
  <si>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</si>
  <si>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</si>
  <si>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</si>
  <si>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</si>
  <si>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</si>
  <si>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</si>
  <si>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</si>
  <si>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</si>
  <si>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</si>
  <si>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</si>
  <si>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</si>
  <si>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</si>
  <si>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</si>
  <si>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</si>
  <si>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</si>
  <si>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</si>
  <si>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</si>
  <si>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</si>
  <si>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</si>
  <si>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</si>
  <si>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</si>
  <si>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</si>
  <si>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</si>
  <si>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</si>
  <si>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</si>
  <si>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</si>
  <si>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</si>
  <si>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</si>
  <si>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</si>
  <si>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</si>
  <si>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</si>
  <si>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</si>
  <si>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</si>
  <si>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</si>
  <si>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</si>
  <si>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</si>
  <si>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</si>
  <si>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</si>
  <si>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</si>
  <si>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</si>
  <si>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</si>
  <si>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</si>
  <si>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</si>
  <si>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</si>
  <si>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</si>
  <si>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</si>
  <si>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</si>
  <si>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</si>
  <si>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</si>
  <si>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</si>
  <si>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</si>
  <si>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</si>
  <si>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</si>
  <si>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</si>
  <si>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</si>
  <si>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</si>
  <si>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</si>
  <si>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</si>
  <si>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</si>
  <si>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</si>
  <si>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</si>
  <si>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</si>
  <si>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</si>
  <si>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</si>
  <si>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</si>
  <si>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</si>
  <si>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</si>
  <si>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</si>
  <si>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</si>
  <si>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</si>
  <si>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</si>
  <si>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</si>
  <si>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</si>
  <si>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</si>
  <si>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</si>
  <si>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</si>
  <si>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</si>
  <si>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</si>
  <si>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</si>
  <si>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</si>
  <si>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</si>
  <si>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</si>
  <si>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</si>
  <si>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</si>
  <si>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</si>
  <si>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</si>
  <si>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</si>
  <si>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</si>
  <si>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</si>
  <si>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</si>
  <si>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</si>
  <si>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</si>
  <si>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</si>
  <si>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</si>
  <si>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</si>
  <si>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</si>
  <si>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</si>
  <si>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</si>
  <si>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</si>
  <si>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</si>
  <si>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</si>
  <si>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</si>
  <si>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</si>
  <si>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</si>
  <si>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</si>
  <si>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</si>
  <si>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</si>
  <si>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</si>
  <si>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</si>
  <si>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</si>
  <si>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</si>
  <si>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</si>
  <si>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</si>
  <si>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</si>
  <si>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</si>
  <si>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</si>
  <si>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</si>
  <si>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</si>
  <si>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</si>
  <si>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</si>
  <si>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</si>
  <si>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</si>
  <si>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</si>
  <si>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</si>
  <si>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</si>
  <si>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</si>
  <si>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</si>
  <si>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</si>
  <si>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</si>
  <si>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</si>
  <si>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</si>
  <si>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</si>
  <si>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</si>
  <si>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</si>
  <si>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</si>
  <si>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</si>
  <si>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</si>
  <si>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</si>
  <si>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</si>
  <si>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</si>
  <si>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</si>
  <si>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</si>
  <si>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</si>
  <si>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</si>
  <si>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</si>
  <si>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</si>
  <si>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</si>
  <si>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</si>
  <si>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</si>
  <si>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</si>
  <si>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</si>
  <si>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</si>
  <si>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</si>
  <si>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</si>
  <si>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</si>
  <si>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</si>
  <si>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</si>
  <si>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</si>
  <si>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</si>
  <si>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</si>
  <si>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</si>
  <si>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</si>
  <si>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</si>
  <si>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</si>
  <si>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</si>
  <si>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</si>
  <si>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</si>
  <si>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</si>
  <si>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</si>
  <si>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</si>
  <si>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</si>
  <si>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</si>
  <si>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</si>
  <si>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</si>
  <si>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</si>
  <si>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</si>
  <si>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</si>
  <si>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</si>
  <si>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</si>
  <si>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</si>
  <si>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</si>
  <si>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</si>
  <si>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</si>
  <si>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</si>
  <si>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</si>
  <si>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</si>
  <si>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</si>
  <si>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</si>
  <si>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</si>
  <si>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</si>
  <si>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</si>
  <si>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</si>
  <si>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</si>
  <si>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</si>
  <si>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</si>
  <si>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</si>
  <si>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</si>
  <si>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</si>
  <si>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</si>
  <si>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</si>
  <si>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</si>
  <si>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</si>
  <si>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</si>
  <si>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</si>
  <si>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</si>
  <si>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</si>
  <si>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</si>
  <si>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</si>
  <si>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</si>
  <si>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</si>
  <si>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</si>
  <si>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</si>
  <si>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</si>
  <si>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</si>
  <si>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</si>
  <si>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</si>
  <si>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</si>
  <si>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</si>
  <si>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</si>
  <si>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</si>
  <si>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</si>
  <si>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</si>
  <si>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</si>
  <si>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</si>
  <si>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</si>
  <si>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</si>
  <si>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</si>
  <si>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</si>
  <si>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</si>
  <si>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</si>
  <si>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</si>
  <si>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</si>
  <si>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</si>
  <si>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</si>
  <si>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</si>
  <si>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</si>
  <si>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</si>
  <si>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</si>
  <si>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</si>
  <si>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</si>
  <si>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</si>
  <si>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</si>
  <si>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</si>
  <si>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</si>
  <si>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</si>
  <si>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</si>
  <si>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</si>
  <si>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</si>
  <si>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</si>
  <si>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</si>
  <si>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</si>
  <si>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</si>
  <si>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</si>
  <si>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</si>
  <si>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</si>
  <si>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</si>
  <si>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</si>
  <si>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</si>
  <si>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</si>
  <si>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</si>
  <si>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</si>
  <si>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</si>
  <si>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</si>
  <si>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</si>
  <si>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</si>
  <si>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</si>
  <si>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</si>
  <si>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</si>
  <si>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</si>
  <si>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</si>
  <si>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</si>
  <si>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</si>
  <si>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</si>
  <si>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</si>
  <si>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</si>
  <si>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</si>
  <si>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</si>
  <si>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</si>
  <si>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</si>
  <si>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</si>
  <si>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</si>
  <si>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</si>
  <si>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</si>
  <si>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</si>
  <si>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</si>
  <si>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</si>
  <si>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</si>
  <si>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</si>
  <si>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</si>
  <si>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</si>
  <si>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</si>
  <si>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</si>
  <si>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</si>
  <si>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</si>
  <si>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</si>
  <si>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</si>
  <si>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</si>
  <si>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</si>
  <si>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</si>
  <si>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</si>
  <si>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</si>
  <si>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</si>
  <si>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</si>
  <si>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</si>
  <si>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</si>
  <si>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</si>
  <si>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</si>
  <si>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</si>
  <si>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</si>
  <si>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</si>
  <si>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</si>
  <si>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</si>
  <si>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</si>
  <si>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</si>
  <si>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</si>
  <si>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</si>
  <si>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</si>
  <si>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</si>
  <si>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</si>
  <si>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</si>
  <si>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</si>
  <si>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</si>
  <si>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</si>
  <si>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</si>
  <si>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</si>
  <si>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</si>
  <si>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</si>
  <si>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</si>
  <si>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</si>
  <si>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</si>
  <si>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</si>
  <si>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</si>
  <si>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</si>
  <si>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</si>
  <si>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</si>
  <si>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</si>
  <si>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</si>
  <si>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</si>
  <si>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</si>
  <si>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</si>
  <si>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</si>
  <si>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</si>
  <si>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</si>
  <si>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</si>
  <si>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</si>
  <si>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</si>
  <si>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</si>
  <si>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</si>
  <si>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</si>
  <si>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</si>
  <si>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</si>
  <si>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</si>
  <si>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</si>
  <si>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</si>
  <si>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</si>
  <si>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</si>
  <si>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</si>
  <si>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</si>
  <si>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</si>
  <si>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</si>
  <si>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</si>
  <si>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</si>
  <si>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</si>
  <si>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</si>
  <si>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</si>
  <si>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</si>
  <si>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</si>
  <si>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</si>
  <si>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</si>
  <si>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</si>
  <si>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</si>
  <si>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</si>
  <si>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</si>
  <si>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</si>
  <si>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</si>
  <si>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</si>
  <si>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</si>
  <si>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</si>
  <si>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</si>
  <si>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</si>
  <si>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</si>
  <si>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</si>
  <si>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</si>
  <si>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</si>
  <si>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</si>
  <si>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</si>
  <si>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</si>
  <si>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</si>
  <si>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</si>
  <si>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</si>
  <si>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</si>
  <si>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</si>
  <si>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</si>
  <si>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</si>
  <si>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</si>
  <si>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</si>
  <si>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</si>
  <si>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</si>
  <si>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</si>
  <si>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</si>
  <si>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</si>
  <si>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</si>
  <si>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</si>
  <si>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</si>
  <si>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</si>
  <si>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</si>
  <si>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</si>
  <si>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</si>
  <si>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</si>
  <si>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</si>
  <si>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</si>
  <si>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</si>
  <si>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</si>
  <si>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</si>
  <si>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</si>
  <si>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</si>
  <si>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</si>
  <si>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</si>
  <si>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</si>
  <si>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</si>
  <si>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</si>
  <si>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</si>
  <si>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</si>
  <si>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</si>
  <si>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</si>
  <si>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</si>
  <si>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</si>
  <si>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</si>
  <si>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</si>
  <si>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</si>
  <si>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</si>
  <si>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</si>
  <si>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</si>
  <si>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</si>
  <si>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</si>
  <si>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</si>
  <si>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</si>
  <si>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</si>
  <si>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</si>
  <si>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</si>
  <si>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</si>
  <si>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</si>
  <si>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</si>
  <si>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</si>
  <si>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</si>
  <si>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</si>
  <si>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</si>
  <si>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</si>
  <si>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</si>
  <si>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</si>
  <si>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</si>
  <si>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</si>
  <si>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</si>
  <si>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</si>
  <si>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</si>
  <si>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</si>
  <si>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</si>
  <si>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</si>
  <si>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</si>
  <si>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</si>
  <si>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</si>
  <si>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</si>
  <si>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</si>
  <si>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</si>
  <si>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</si>
  <si>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</si>
  <si>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</si>
  <si>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</si>
  <si>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</si>
  <si>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</si>
  <si>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</si>
  <si>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</si>
  <si>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</si>
  <si>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</si>
  <si>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</si>
  <si>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</si>
  <si>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</si>
  <si>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</si>
  <si>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</si>
  <si>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</si>
  <si>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</si>
  <si>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</si>
  <si>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</si>
  <si>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</si>
  <si>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</si>
  <si>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</si>
  <si>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</si>
  <si>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</si>
  <si>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</si>
  <si>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</si>
  <si>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</si>
  <si>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</si>
  <si>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</si>
  <si>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</si>
  <si>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</si>
  <si>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</si>
  <si>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</si>
  <si>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</si>
  <si>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</si>
  <si>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</si>
  <si>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</si>
  <si>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</si>
  <si>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</si>
  <si>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</si>
  <si>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</si>
  <si>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</si>
  <si>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</si>
  <si>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</si>
  <si>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</si>
  <si>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</si>
  <si>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</si>
  <si>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</si>
  <si>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</si>
  <si>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</si>
  <si>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</si>
  <si>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</si>
  <si>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</si>
  <si>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</si>
  <si>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</si>
  <si>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</si>
  <si>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</si>
  <si>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</si>
  <si>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</si>
  <si>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</si>
  <si>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</si>
  <si>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</si>
  <si>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</si>
  <si>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</si>
  <si>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</si>
  <si>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</si>
  <si>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</si>
  <si>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</si>
  <si>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</si>
  <si>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</si>
  <si>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</si>
  <si>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</si>
  <si>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</si>
  <si>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</si>
  <si>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</si>
  <si>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</si>
  <si>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</si>
  <si>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</si>
  <si>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</si>
  <si>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</si>
  <si>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</si>
  <si>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</si>
  <si>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</si>
  <si>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</si>
  <si>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</si>
  <si>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</si>
  <si>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</si>
  <si>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</si>
  <si>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</si>
  <si>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</si>
  <si>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</si>
  <si>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</si>
  <si>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</si>
  <si>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</si>
  <si>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</si>
  <si>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</si>
  <si>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</si>
  <si>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</si>
  <si>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</si>
  <si>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</si>
  <si>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</si>
  <si>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</si>
  <si>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</si>
  <si>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</si>
  <si>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</si>
  <si>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</si>
  <si>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</si>
  <si>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</si>
  <si>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</si>
  <si>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</si>
  <si>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</si>
  <si>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</si>
  <si>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</si>
  <si>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</si>
  <si>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</si>
  <si>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</si>
  <si>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</si>
  <si>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</si>
  <si>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</si>
  <si>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</si>
  <si>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</si>
  <si>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</si>
  <si>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</si>
  <si>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</si>
  <si>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</si>
  <si>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</si>
  <si>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</si>
  <si>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</si>
  <si>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</si>
  <si>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</si>
  <si>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</si>
  <si>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</si>
  <si>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</si>
  <si>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</si>
  <si>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</si>
  <si>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</si>
  <si>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</si>
  <si>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</si>
  <si>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</si>
  <si>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</si>
  <si>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</si>
  <si>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</si>
  <si>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</si>
  <si>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</si>
  <si>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</si>
  <si>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</si>
  <si>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</si>
  <si>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</si>
  <si>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</si>
  <si>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</si>
  <si>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</si>
  <si>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</si>
  <si>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</si>
  <si>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</si>
  <si>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</si>
  <si>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</si>
  <si>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</si>
  <si>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</si>
  <si>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</si>
  <si>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</si>
  <si>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</si>
  <si>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</si>
  <si>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</si>
  <si>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</si>
  <si>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</si>
  <si>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</si>
  <si>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</si>
  <si>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</si>
  <si>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</si>
  <si>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</si>
  <si>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</si>
  <si>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</si>
  <si>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</si>
  <si>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</si>
  <si>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</si>
  <si>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</si>
  <si>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</si>
  <si>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</si>
  <si>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</si>
  <si>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</si>
  <si>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</si>
  <si>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</si>
  <si>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</si>
  <si>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</si>
  <si>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</si>
  <si>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</si>
  <si>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</si>
  <si>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</si>
  <si>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</si>
  <si>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</si>
  <si>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</si>
  <si>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</si>
  <si>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</si>
  <si>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</si>
  <si>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</si>
  <si>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</si>
  <si>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</si>
  <si>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</si>
  <si>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</si>
  <si>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</si>
  <si>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</si>
  <si>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</si>
  <si>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</si>
  <si>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</si>
  <si>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</si>
  <si>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</si>
  <si>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</si>
  <si>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</si>
  <si>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</si>
  <si>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</si>
  <si>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</si>
  <si>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</si>
  <si>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</si>
  <si>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</si>
  <si>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</si>
  <si>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</si>
  <si>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</si>
  <si>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</si>
  <si>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</si>
  <si>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</si>
  <si>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</si>
  <si>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</si>
  <si>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</si>
  <si>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</si>
  <si>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</si>
  <si>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</si>
  <si>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</si>
  <si>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</si>
  <si>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</si>
  <si>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</si>
  <si>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</si>
  <si>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</si>
  <si>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</si>
  <si>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</si>
  <si>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</si>
  <si>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</si>
  <si>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</si>
  <si>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</si>
  <si>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</si>
  <si>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</si>
  <si>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</si>
  <si>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</si>
  <si>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</si>
  <si>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</si>
  <si>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</si>
  <si>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</si>
  <si>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</si>
  <si>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</si>
  <si>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</si>
  <si>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</si>
  <si>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</si>
  <si>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</si>
  <si>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</si>
  <si>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</si>
  <si>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</si>
  <si>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</si>
  <si>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</si>
  <si>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</si>
  <si>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</si>
  <si>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</si>
  <si>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</si>
  <si>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</si>
  <si>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</si>
  <si>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</si>
  <si>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</si>
  <si>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</si>
  <si>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</si>
  <si>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</si>
  <si>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</si>
  <si>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</si>
  <si>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</si>
  <si>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</si>
  <si>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</si>
  <si>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</si>
  <si>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</si>
  <si>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</si>
  <si>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</si>
  <si>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</si>
  <si>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</si>
  <si>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</si>
  <si>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</si>
  <si>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</si>
  <si>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</si>
  <si>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</si>
  <si>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</si>
  <si>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</si>
  <si>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</si>
  <si>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</si>
  <si>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</si>
  <si>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</si>
  <si>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</si>
  <si>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</si>
  <si>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</si>
  <si>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</si>
  <si>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</si>
  <si>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</si>
  <si>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</si>
  <si>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</si>
  <si>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</si>
  <si>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</si>
  <si>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</si>
  <si>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</si>
  <si>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</si>
  <si>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</si>
  <si>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</si>
  <si>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</si>
  <si>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</si>
  <si>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</si>
  <si>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</si>
  <si>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</si>
  <si>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</si>
  <si>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</si>
  <si>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</si>
  <si>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</si>
  <si>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</si>
  <si>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</si>
  <si>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</si>
  <si>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</si>
  <si>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</si>
  <si>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</si>
  <si>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</si>
  <si>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</si>
  <si>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</si>
  <si>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</si>
  <si>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</si>
  <si>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</si>
  <si>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</si>
  <si>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</si>
  <si>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</si>
  <si>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</si>
  <si>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</si>
  <si>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</si>
  <si>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</si>
  <si>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</si>
  <si>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</si>
  <si>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</si>
  <si>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</si>
  <si>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</si>
  <si>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</si>
  <si>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</si>
  <si>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</si>
  <si>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</si>
  <si>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</si>
  <si>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</si>
  <si>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</si>
  <si>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</si>
  <si>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</si>
  <si>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</si>
  <si>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</si>
  <si>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</si>
  <si>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</si>
  <si>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</si>
  <si>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</si>
  <si>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</si>
  <si>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</si>
  <si>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</si>
  <si>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</si>
  <si>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</si>
  <si>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</si>
  <si>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</si>
  <si>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</si>
  <si>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</si>
  <si>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</si>
  <si>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</si>
  <si>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</si>
  <si>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</si>
  <si>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</si>
  <si>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</si>
  <si>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</si>
  <si>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</si>
  <si>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</si>
  <si>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</si>
  <si>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</si>
  <si>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</si>
  <si>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</si>
  <si>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</si>
  <si>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</si>
  <si>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</si>
  <si>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</si>
  <si>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</si>
  <si>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</si>
  <si>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</si>
  <si>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</si>
  <si>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</si>
  <si>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</si>
  <si>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</si>
  <si>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</si>
  <si>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</si>
  <si>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</si>
  <si>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</si>
  <si>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</si>
  <si>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</si>
  <si>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</si>
  <si>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</si>
  <si>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</si>
  <si>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</si>
  <si>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</si>
  <si>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</si>
  <si>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</si>
  <si>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</si>
  <si>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</si>
  <si>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</si>
  <si>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</si>
  <si>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</si>
  <si>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</si>
  <si>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</si>
  <si>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</si>
  <si>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</si>
  <si>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</si>
  <si>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</si>
  <si>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</si>
  <si>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</si>
  <si>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</si>
  <si>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</si>
  <si>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</si>
  <si>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</si>
  <si>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</si>
  <si>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</si>
  <si>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</si>
  <si>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</si>
  <si>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</si>
  <si>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</si>
  <si>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</si>
  <si>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</si>
  <si>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</si>
  <si>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</si>
  <si>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</si>
  <si>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</si>
  <si>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</si>
  <si>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</si>
  <si>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</si>
  <si>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</si>
  <si>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</si>
  <si>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</si>
  <si>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</si>
  <si>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</si>
  <si>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</si>
  <si>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</si>
  <si>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</si>
  <si>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</si>
  <si>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</si>
  <si>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</si>
  <si>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</si>
  <si>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</si>
  <si>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</si>
  <si>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</si>
  <si>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</si>
  <si>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</si>
  <si>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</si>
  <si>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</si>
  <si>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</si>
  <si>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</si>
  <si>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</si>
  <si>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</si>
  <si>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</si>
  <si>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</si>
  <si>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</si>
  <si>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</si>
  <si>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</si>
  <si>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</si>
  <si>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</si>
  <si>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</si>
  <si>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</si>
  <si>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</si>
  <si>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</si>
  <si>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</si>
  <si>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</si>
  <si>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</si>
  <si>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</si>
  <si>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</si>
  <si>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</si>
  <si>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</si>
  <si>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</si>
  <si>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</si>
  <si>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</si>
  <si>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</si>
  <si>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</si>
  <si>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</si>
  <si>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</si>
  <si>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</si>
  <si>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</si>
  <si>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</si>
  <si>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</si>
  <si>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</si>
  <si>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</si>
  <si>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</si>
  <si>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</si>
  <si>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</si>
  <si>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</si>
  <si>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</si>
  <si>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</si>
  <si>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</si>
  <si>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</si>
  <si>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</si>
  <si>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</si>
  <si>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</si>
  <si>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</si>
  <si>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</si>
  <si>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</si>
  <si>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</si>
  <si>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</si>
  <si>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</si>
  <si>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</si>
  <si>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</si>
  <si>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</si>
  <si>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</si>
  <si>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</si>
  <si>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</si>
  <si>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</si>
  <si>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</si>
  <si>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</si>
  <si>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</si>
  <si>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</si>
  <si>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</si>
  <si>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</si>
  <si>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</si>
  <si>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</si>
  <si>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</si>
  <si>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</si>
  <si>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</si>
  <si>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</si>
  <si>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</si>
  <si>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</si>
  <si>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</si>
  <si>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</si>
  <si>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</si>
  <si>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</si>
  <si>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</si>
  <si>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</si>
  <si>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</si>
  <si>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</si>
  <si>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</si>
  <si>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</si>
  <si>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</si>
  <si>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</si>
  <si>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</si>
  <si>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</si>
  <si>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</si>
  <si>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</si>
  <si>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</si>
  <si>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</si>
  <si>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</si>
  <si>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</si>
  <si>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</si>
  <si>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</si>
  <si>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</si>
  <si>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</si>
  <si>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</si>
  <si>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</si>
  <si>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</si>
  <si>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</si>
  <si>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</si>
  <si>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</si>
  <si>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</si>
  <si>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</si>
  <si>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</si>
  <si>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</si>
  <si>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</si>
  <si>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</si>
  <si>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</si>
  <si>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</si>
  <si>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</si>
  <si>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</si>
  <si>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</si>
  <si>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</si>
  <si>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</si>
  <si>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</si>
  <si>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</si>
  <si>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</si>
  <si>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</si>
  <si>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</si>
  <si>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</si>
  <si>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</si>
  <si>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</si>
  <si>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</si>
  <si>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</si>
  <si>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</si>
  <si>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</si>
  <si>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</si>
  <si>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</si>
  <si>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</si>
  <si>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</si>
  <si>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</si>
  <si>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</si>
  <si>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</si>
  <si>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</si>
  <si>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</si>
  <si>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</si>
  <si>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</si>
  <si>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</si>
  <si>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</si>
  <si>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</si>
  <si>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</si>
  <si>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</si>
  <si>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</si>
  <si>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</si>
  <si>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</si>
  <si>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</si>
  <si>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</si>
  <si>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</si>
  <si>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</si>
  <si>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</si>
  <si>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</si>
  <si>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</si>
  <si>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</si>
  <si>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</si>
  <si>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</si>
  <si>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</si>
  <si>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</si>
  <si>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</si>
  <si>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</si>
  <si>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</si>
  <si>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</si>
  <si>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</si>
  <si>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</si>
  <si>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</si>
  <si>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</si>
  <si>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</si>
  <si>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</si>
  <si>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</si>
  <si>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</si>
  <si>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</si>
  <si>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</si>
  <si>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</si>
  <si>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</si>
  <si>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</si>
  <si>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</si>
  <si>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</si>
  <si>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</si>
  <si>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</si>
  <si>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</si>
  <si>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</si>
  <si>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</si>
  <si>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</si>
  <si>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</si>
  <si>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</si>
  <si>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</si>
  <si>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</si>
  <si>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</si>
  <si>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</si>
  <si>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</si>
  <si>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</si>
  <si>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</si>
  <si>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</si>
  <si>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</si>
  <si>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</si>
  <si>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</si>
  <si>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</si>
  <si>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</si>
  <si>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</si>
  <si>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</si>
  <si>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</si>
  <si>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</si>
  <si>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</si>
  <si>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</si>
  <si>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</si>
  <si>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</si>
  <si>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</si>
  <si>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</si>
  <si>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</si>
  <si>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</si>
  <si>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</si>
  <si>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</si>
  <si>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</si>
  <si>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</si>
  <si>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</si>
  <si>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</si>
  <si>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</si>
  <si>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</si>
  <si>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</si>
  <si>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</si>
  <si>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</si>
  <si>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</si>
  <si>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</si>
  <si>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</si>
  <si>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</si>
  <si>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</si>
  <si>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</si>
  <si>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</si>
  <si>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</si>
  <si>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</si>
  <si>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</si>
  <si>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</si>
  <si>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</si>
  <si>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</si>
  <si>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</si>
  <si>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</si>
  <si>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</si>
  <si>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</si>
  <si>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</si>
  <si>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</si>
  <si>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</si>
  <si>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</si>
  <si>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</si>
  <si>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</si>
  <si>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</si>
  <si>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</si>
  <si>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</si>
  <si>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</si>
  <si>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</si>
  <si>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</si>
  <si>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</si>
  <si>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</si>
  <si>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</si>
  <si>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</si>
  <si>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</si>
  <si>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</si>
  <si>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</si>
  <si>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</si>
  <si>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</si>
  <si>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</si>
  <si>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</si>
  <si>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</si>
  <si>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</si>
  <si>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</si>
  <si>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</si>
  <si>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</si>
  <si>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</si>
  <si>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</si>
  <si>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</si>
  <si>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</si>
  <si>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</si>
  <si>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</si>
  <si>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</si>
  <si>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</si>
  <si>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</si>
  <si>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</si>
  <si>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</si>
  <si>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</si>
  <si>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</si>
  <si>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</si>
  <si>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</si>
  <si>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</si>
  <si>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</si>
  <si>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</si>
  <si>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</si>
  <si>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</si>
  <si>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</si>
  <si>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</si>
  <si>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</si>
  <si>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</si>
  <si>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</si>
  <si>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</si>
  <si>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</si>
  <si>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</si>
  <si>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</si>
  <si>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</si>
  <si>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</si>
  <si>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</si>
  <si>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</si>
  <si>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</si>
  <si>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</si>
  <si>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</si>
  <si>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</si>
  <si>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</si>
  <si>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</si>
  <si>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</si>
  <si>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</si>
  <si>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</si>
  <si>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</si>
  <si>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</si>
  <si>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</si>
  <si>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</si>
  <si>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</si>
  <si>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</si>
  <si>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</si>
  <si>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</si>
  <si>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</si>
  <si>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</si>
  <si>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</si>
  <si>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</si>
  <si>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</si>
  <si>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</si>
  <si>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</si>
  <si>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</si>
  <si>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</si>
  <si>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</si>
  <si>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</si>
  <si>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</si>
  <si>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</si>
  <si>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</si>
  <si>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</si>
  <si>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</si>
  <si>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</si>
  <si>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</si>
  <si>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</si>
  <si>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</si>
  <si>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</si>
  <si>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</si>
  <si>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</si>
  <si>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</si>
  <si>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</si>
  <si>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</si>
  <si>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</si>
  <si>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</si>
  <si>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</si>
  <si>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</si>
  <si>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</si>
  <si>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</si>
  <si>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</si>
  <si>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</si>
  <si>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</si>
  <si>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</si>
  <si>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</si>
  <si>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</si>
  <si>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</si>
  <si>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</si>
  <si>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</si>
  <si>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</si>
  <si>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</si>
  <si>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</si>
  <si>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</si>
  <si>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</si>
  <si>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</si>
  <si>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</si>
  <si>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</si>
  <si>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</si>
  <si>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</si>
  <si>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</si>
  <si>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</si>
  <si>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</si>
  <si>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</si>
  <si>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</si>
  <si>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</si>
  <si>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</si>
  <si>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</si>
  <si>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</si>
  <si>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</si>
  <si>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</si>
  <si>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</si>
  <si>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</si>
  <si>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</si>
  <si>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</si>
  <si>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</si>
  <si>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</si>
  <si>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</si>
  <si>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</si>
  <si>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</si>
  <si>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</si>
  <si>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</si>
  <si>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</si>
  <si>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</si>
  <si>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</si>
  <si>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</si>
  <si>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</si>
  <si>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</si>
  <si>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</si>
  <si>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</si>
  <si>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</si>
  <si>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</si>
  <si>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</si>
  <si>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</si>
  <si>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</si>
  <si>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</si>
  <si>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</si>
  <si>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</si>
  <si>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</si>
  <si>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</si>
  <si>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</si>
  <si>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</si>
  <si>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</si>
  <si>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</si>
  <si>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</si>
  <si>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</si>
  <si>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</si>
  <si>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</si>
  <si>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</si>
  <si>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</si>
  <si>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</si>
  <si>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</si>
  <si>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</si>
  <si>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</si>
  <si>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</si>
  <si>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</si>
  <si>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</si>
  <si>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</si>
  <si>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</si>
  <si>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</si>
  <si>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</si>
  <si>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</si>
  <si>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</si>
  <si>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</si>
  <si>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</si>
  <si>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</si>
  <si>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</si>
  <si>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</si>
  <si>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</si>
  <si>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</si>
  <si>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</si>
  <si>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</si>
  <si>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</si>
  <si>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</si>
  <si>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</si>
  <si>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</si>
  <si>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</si>
  <si>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</si>
  <si>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</si>
  <si>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</si>
  <si>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</si>
  <si>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</si>
  <si>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</si>
  <si>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</si>
  <si>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</si>
  <si>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</si>
  <si>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</si>
  <si>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</si>
  <si>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</si>
  <si>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</si>
  <si>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</si>
  <si>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</si>
  <si>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</si>
  <si>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</si>
  <si>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</si>
  <si>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</si>
  <si>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</si>
  <si>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</si>
  <si>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</si>
  <si>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</si>
  <si>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</si>
  <si>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</si>
  <si>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</si>
  <si>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</si>
  <si>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</si>
  <si>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</si>
  <si>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</si>
  <si>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</si>
  <si>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</si>
  <si>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</si>
  <si>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</si>
  <si>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</si>
  <si>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</si>
  <si>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</si>
  <si>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</si>
  <si>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</si>
  <si>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</si>
  <si>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</si>
  <si>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</si>
  <si>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</si>
  <si>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</si>
  <si>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</si>
  <si>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</si>
  <si>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</si>
  <si>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</si>
  <si>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</si>
  <si>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</si>
  <si>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</si>
  <si>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</si>
  <si>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</si>
  <si>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</si>
  <si>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</si>
  <si>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</si>
  <si>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</si>
  <si>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</si>
  <si>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</si>
  <si>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</si>
  <si>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</si>
  <si>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</si>
  <si>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</si>
  <si>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</si>
  <si>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</si>
  <si>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</si>
  <si>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</si>
  <si>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</si>
  <si>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</si>
  <si>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</si>
  <si>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</si>
  <si>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</si>
  <si>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</si>
  <si>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</si>
  <si>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</si>
  <si>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</si>
  <si>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</si>
  <si>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</si>
  <si>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</si>
  <si>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</si>
  <si>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</si>
  <si>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</si>
  <si>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</si>
  <si>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</si>
  <si>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</si>
  <si>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</si>
  <si>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</si>
  <si>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</si>
  <si>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</si>
  <si>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</si>
  <si>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</si>
  <si>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</si>
  <si>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</si>
  <si>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</si>
  <si>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</si>
  <si>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</si>
  <si>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</si>
  <si>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</si>
  <si>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</si>
  <si>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</si>
  <si>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</si>
  <si>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</si>
  <si>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</si>
  <si>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</si>
  <si>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</si>
  <si>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</si>
  <si>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</si>
  <si>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</si>
  <si>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</si>
  <si>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</si>
  <si>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</si>
  <si>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</si>
  <si>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</si>
  <si>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</si>
  <si>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</si>
  <si>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</si>
  <si>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</si>
  <si>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</si>
  <si>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</si>
  <si>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</si>
  <si>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</si>
  <si>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</si>
  <si>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</si>
  <si>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</si>
  <si>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</si>
  <si>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</si>
  <si>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</si>
  <si>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</si>
  <si>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</si>
  <si>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</si>
  <si>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</si>
  <si>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</si>
  <si>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</si>
  <si>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</si>
  <si>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</si>
  <si>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</si>
  <si>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</si>
  <si>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</si>
  <si>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</si>
  <si>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</si>
  <si>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</si>
  <si>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</si>
  <si>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</si>
  <si>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</si>
  <si>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</si>
  <si>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</si>
  <si>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</si>
  <si>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</si>
  <si>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</si>
  <si>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</si>
  <si>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</si>
  <si>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</si>
  <si>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</si>
  <si>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</si>
  <si>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</si>
  <si>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</si>
  <si>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</si>
  <si>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</si>
  <si>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</si>
  <si>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</si>
  <si>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</si>
  <si>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</si>
  <si>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</si>
  <si>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</si>
  <si>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</si>
  <si>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</si>
  <si>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</si>
  <si>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</si>
  <si>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</si>
  <si>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</si>
  <si>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</si>
  <si>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</si>
  <si>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</si>
  <si>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</si>
  <si>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</si>
  <si>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</si>
  <si>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</si>
  <si>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</si>
  <si>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</si>
  <si>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</si>
  <si>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</si>
  <si>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</si>
  <si>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</si>
  <si>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</si>
  <si>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</si>
  <si>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</si>
  <si>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</si>
  <si>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</si>
  <si>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</si>
  <si>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</si>
  <si>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</si>
  <si>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</si>
  <si>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</si>
  <si>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</si>
  <si>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</si>
  <si>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</si>
  <si>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</si>
  <si>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</si>
  <si>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</si>
  <si>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</si>
  <si>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</si>
  <si>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</si>
  <si>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</si>
  <si>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</si>
  <si>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</si>
  <si>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</si>
  <si>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</si>
  <si>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</si>
  <si>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</si>
  <si>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</si>
  <si>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</si>
  <si>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</si>
  <si>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</si>
  <si>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</si>
  <si>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</si>
  <si>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</si>
  <si>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</si>
  <si>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</si>
  <si>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</si>
  <si>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</si>
  <si>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</si>
  <si>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</si>
  <si>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</si>
  <si>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</si>
  <si>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</si>
  <si>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</si>
  <si>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</si>
  <si>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</si>
  <si>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</si>
  <si>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</si>
  <si>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</si>
  <si>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</si>
  <si>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</si>
  <si>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</si>
  <si>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</si>
  <si>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</si>
  <si>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</si>
  <si>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</si>
  <si>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</si>
  <si>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</si>
  <si>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</si>
  <si>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</si>
  <si>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</si>
  <si>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</si>
  <si>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</si>
  <si>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</si>
  <si>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</si>
  <si>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</si>
  <si>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</si>
  <si>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</si>
  <si>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</si>
  <si>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</si>
  <si>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</si>
  <si>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</si>
  <si>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</si>
  <si>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</si>
  <si>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</si>
  <si>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</si>
  <si>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</si>
  <si>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</si>
  <si>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</si>
  <si>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</si>
  <si>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</si>
  <si>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</si>
  <si>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</si>
  <si>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</si>
  <si>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</si>
  <si>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</si>
  <si>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</si>
  <si>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</si>
  <si>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</si>
  <si>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</si>
  <si>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</si>
  <si>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</si>
  <si>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</si>
  <si>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</si>
  <si>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</si>
  <si>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</si>
  <si>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</si>
  <si>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</si>
  <si>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</si>
  <si>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</si>
  <si>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</si>
  <si>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</si>
  <si>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</si>
  <si>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</si>
  <si>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</si>
  <si>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</si>
  <si>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</si>
  <si>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</si>
  <si>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</si>
  <si>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</si>
  <si>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</si>
  <si>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</si>
  <si>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</si>
  <si>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</si>
  <si>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</si>
  <si>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</si>
  <si>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</si>
  <si>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</si>
  <si>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</si>
  <si>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</si>
  <si>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</si>
  <si>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</si>
  <si>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</si>
  <si>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</si>
  <si>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</si>
  <si>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</si>
  <si>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</si>
  <si>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</si>
  <si>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</si>
  <si>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</si>
  <si>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</si>
  <si>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</si>
  <si>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</si>
  <si>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</si>
  <si>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</si>
  <si>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</si>
  <si>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</si>
  <si>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</si>
  <si>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</si>
  <si>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</si>
  <si>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</si>
  <si>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</si>
  <si>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</si>
  <si>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</si>
  <si>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</si>
  <si>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</si>
  <si>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</si>
  <si>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</si>
  <si>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</si>
  <si>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</si>
  <si>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</si>
  <si>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</si>
  <si>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</si>
  <si>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</si>
  <si>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</si>
  <si>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</si>
  <si>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</si>
  <si>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</si>
  <si>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</si>
  <si>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</si>
  <si>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</si>
  <si>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</si>
  <si>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</si>
  <si>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</si>
  <si>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</si>
  <si>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</si>
  <si>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</si>
  <si>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</si>
  <si>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</si>
  <si>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</si>
  <si>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</si>
  <si>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</si>
  <si>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</si>
  <si>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</si>
  <si>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</si>
  <si>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</si>
  <si>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</si>
  <si>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</si>
  <si>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</si>
  <si>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</si>
  <si>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</si>
  <si>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</si>
  <si>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</si>
  <si>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</si>
  <si>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</si>
  <si>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</si>
  <si>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</si>
  <si>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</si>
  <si>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</si>
  <si>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</si>
  <si>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</si>
  <si>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</si>
  <si>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</si>
  <si>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</si>
  <si>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</si>
  <si>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</si>
  <si>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</si>
  <si>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</si>
  <si>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</si>
  <si>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</si>
  <si>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</si>
  <si>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</si>
  <si>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</si>
  <si>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</si>
  <si>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</si>
  <si>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</si>
  <si>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</si>
  <si>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</si>
  <si>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</si>
  <si>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</si>
  <si>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</si>
  <si>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</si>
  <si>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</si>
  <si>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</si>
  <si>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</si>
  <si>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</si>
  <si>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</si>
  <si>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</si>
  <si>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</si>
  <si>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</si>
  <si>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</si>
  <si>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</si>
  <si>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</si>
  <si>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</si>
  <si>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</si>
  <si>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</si>
  <si>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</si>
  <si>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</si>
  <si>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</si>
  <si>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</si>
  <si>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</si>
  <si>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</si>
  <si>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</si>
  <si>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</si>
  <si>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</si>
  <si>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</si>
  <si>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</si>
  <si>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</si>
  <si>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</si>
  <si>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</si>
  <si>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</si>
  <si>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</si>
  <si>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</si>
  <si>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</si>
  <si>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</si>
  <si>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</si>
  <si>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</si>
  <si>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</si>
  <si>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</si>
  <si>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</si>
  <si>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</si>
  <si>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</si>
  <si>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</si>
  <si>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</si>
  <si>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</si>
  <si>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</si>
  <si>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</si>
  <si>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</si>
  <si>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</si>
  <si>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</si>
  <si>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</si>
  <si>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</si>
  <si>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</si>
  <si>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</si>
  <si>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</si>
  <si>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</si>
  <si>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</si>
  <si>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</si>
  <si>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</si>
  <si>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</si>
  <si>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</si>
  <si>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</si>
  <si>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</si>
  <si>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</si>
  <si>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</si>
  <si>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</si>
  <si>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</si>
  <si>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</si>
  <si>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</si>
  <si>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</si>
  <si>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</si>
  <si>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</si>
  <si>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</si>
  <si>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</si>
  <si>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</si>
  <si>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</si>
  <si>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</si>
  <si>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</si>
  <si>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</si>
  <si>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</si>
  <si>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</si>
  <si>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</si>
  <si>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</si>
  <si>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</si>
  <si>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</si>
  <si>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</si>
  <si>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</si>
  <si>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</si>
  <si>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</si>
  <si>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</si>
  <si>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</si>
  <si>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</si>
  <si>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</si>
  <si>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</si>
  <si>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</si>
  <si>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</si>
  <si>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</si>
  <si>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</si>
  <si>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</si>
  <si>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</si>
  <si>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</si>
  <si>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</si>
  <si>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</si>
  <si>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</si>
  <si>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</si>
  <si>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</si>
  <si>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</si>
  <si>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</si>
  <si>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</si>
  <si>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</si>
  <si>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</si>
  <si>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</si>
  <si>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</si>
  <si>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</si>
  <si>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</si>
  <si>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</si>
  <si>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</si>
  <si>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</si>
  <si>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</si>
  <si>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</si>
  <si>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</si>
  <si>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</si>
  <si>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</si>
  <si>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</si>
  <si>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</si>
  <si>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</si>
  <si>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</si>
  <si>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</si>
  <si>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</si>
  <si>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</si>
  <si>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</si>
  <si>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</si>
  <si>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</si>
  <si>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</si>
  <si>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</si>
  <si>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</si>
  <si>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</si>
  <si>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</si>
  <si>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</si>
  <si>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</si>
  <si>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</si>
  <si>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</si>
  <si>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</si>
  <si>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</si>
  <si>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</si>
  <si>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</si>
  <si>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</si>
  <si>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</si>
  <si>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</si>
  <si>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</si>
  <si>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</si>
  <si>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</si>
  <si>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</si>
  <si>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</si>
  <si>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</si>
  <si>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</si>
  <si>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</si>
  <si>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</si>
  <si>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</si>
  <si>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</si>
  <si>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</si>
  <si>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</si>
  <si>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</si>
  <si>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</si>
  <si>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</si>
  <si>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</si>
  <si>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</si>
  <si>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</si>
  <si>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</si>
  <si>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</si>
  <si>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</si>
  <si>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</si>
  <si>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</si>
  <si>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</si>
  <si>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</si>
  <si>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</si>
  <si>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</si>
  <si>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</si>
  <si>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</si>
  <si>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</si>
  <si>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</si>
  <si>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</si>
  <si>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</si>
  <si>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</si>
  <si>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</si>
  <si>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</si>
  <si>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</si>
  <si>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</si>
  <si>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</si>
  <si>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</si>
  <si>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</si>
  <si>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</si>
  <si>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</si>
  <si>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</si>
  <si>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</si>
  <si>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</si>
  <si>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</si>
  <si>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</si>
  <si>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</si>
  <si>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</si>
  <si>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</si>
  <si>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</si>
  <si>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</si>
  <si>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</si>
  <si>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</si>
  <si>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</si>
  <si>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</si>
  <si>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</si>
  <si>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</si>
  <si>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</si>
  <si>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</si>
  <si>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</si>
  <si>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</si>
  <si>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</si>
  <si>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</si>
  <si>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</si>
  <si>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</si>
  <si>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</si>
  <si>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</si>
  <si>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</si>
  <si>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</si>
  <si>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</si>
  <si>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</si>
  <si>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</si>
  <si>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</si>
  <si>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</si>
  <si>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</si>
  <si>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</si>
  <si>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</si>
  <si>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</si>
  <si>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</si>
  <si>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</si>
  <si>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</si>
  <si>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</si>
  <si>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</si>
  <si>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</si>
  <si>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</si>
  <si>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</si>
  <si>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</si>
  <si>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</si>
  <si>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</si>
  <si>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</si>
  <si>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</si>
  <si>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</si>
  <si>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</si>
  <si>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</si>
  <si>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</si>
  <si>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</si>
  <si>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</si>
  <si>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</si>
  <si>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</si>
  <si>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</si>
  <si>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</si>
  <si>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</si>
  <si>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</si>
  <si>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</si>
  <si>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</si>
  <si>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</si>
  <si>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</si>
  <si>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</si>
  <si>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</si>
  <si>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</si>
  <si>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</si>
  <si>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</si>
  <si>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</si>
  <si>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</si>
  <si>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</si>
  <si>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</si>
  <si>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</si>
  <si>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</si>
  <si>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</si>
  <si>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</si>
  <si>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</si>
  <si>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</si>
  <si>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</si>
  <si>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</si>
  <si>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</si>
  <si>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</si>
  <si>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</si>
  <si>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</si>
  <si>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</si>
  <si>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</si>
  <si>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</si>
  <si>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</si>
  <si>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</si>
  <si>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</si>
  <si>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</si>
  <si>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</si>
  <si>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</si>
  <si>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</si>
  <si>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</si>
  <si>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</si>
  <si>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</si>
  <si>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</si>
  <si>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</si>
  <si>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</si>
  <si>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</si>
  <si>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</si>
  <si>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</si>
  <si>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</si>
  <si>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</si>
  <si>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</si>
  <si>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</si>
  <si>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</si>
  <si>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</si>
  <si>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</si>
  <si>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</si>
  <si>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</si>
  <si>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</si>
  <si>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</si>
  <si>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</si>
  <si>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</si>
  <si>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</si>
  <si>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</si>
  <si>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</si>
  <si>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</si>
  <si>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</si>
  <si>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</si>
  <si>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</si>
  <si>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</si>
  <si>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</si>
  <si>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</si>
  <si>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</si>
  <si>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</si>
  <si>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</si>
  <si>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</si>
  <si>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</si>
  <si>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</si>
  <si>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</si>
  <si>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</si>
  <si>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</si>
  <si>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</si>
  <si>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</si>
  <si>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</si>
  <si>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</si>
  <si>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</si>
  <si>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</si>
  <si>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</si>
  <si>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</si>
  <si>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</si>
  <si>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</si>
  <si>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</si>
  <si>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</si>
  <si>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</si>
  <si>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</si>
  <si>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</si>
  <si>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</si>
  <si>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</si>
  <si>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</si>
  <si>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</si>
  <si>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</si>
  <si>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</si>
  <si>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</si>
  <si>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</si>
  <si>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</si>
  <si>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</si>
  <si>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</si>
  <si>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</si>
  <si>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</si>
  <si>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</si>
  <si>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</si>
  <si>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</si>
  <si>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</si>
  <si>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</si>
  <si>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</si>
  <si>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</si>
  <si>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</si>
  <si>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</si>
  <si>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</si>
  <si>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</si>
  <si>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</si>
  <si>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</si>
  <si>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</si>
  <si>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</si>
  <si>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</si>
  <si>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</si>
  <si>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</si>
  <si>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</si>
  <si>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</si>
  <si>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</si>
  <si>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</si>
  <si>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</si>
  <si>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</si>
  <si>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</si>
  <si>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</si>
  <si>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</si>
  <si>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</si>
  <si>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</si>
  <si>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</si>
  <si>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</si>
  <si>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</si>
  <si>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</si>
  <si>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</si>
  <si>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</si>
  <si>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</si>
  <si>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</si>
  <si>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</si>
  <si>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</si>
  <si>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</si>
  <si>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</si>
  <si>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</si>
  <si>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</si>
  <si>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</si>
  <si>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</si>
  <si>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</si>
  <si>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</si>
  <si>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</si>
  <si>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</si>
  <si>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</si>
  <si>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</si>
  <si>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</si>
  <si>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</si>
  <si>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</si>
  <si>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</si>
  <si>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</si>
  <si>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</si>
  <si>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</si>
  <si>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</si>
  <si>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</si>
  <si>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</si>
  <si>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</si>
  <si>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</si>
  <si>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</si>
  <si>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</si>
  <si>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</si>
  <si>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</si>
  <si>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</si>
  <si>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</si>
  <si>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</si>
  <si>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</si>
  <si>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</si>
  <si>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</si>
  <si>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</si>
  <si>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</si>
  <si>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</si>
  <si>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</si>
  <si>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</si>
  <si>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</si>
  <si>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</si>
  <si>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</si>
  <si>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</si>
  <si>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</si>
  <si>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</si>
  <si>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</si>
  <si>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</si>
  <si>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</si>
  <si>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</si>
  <si>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</si>
  <si>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</si>
  <si>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</si>
  <si>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</si>
  <si>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</si>
  <si>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</si>
  <si>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</si>
  <si>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</si>
  <si>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</si>
  <si>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</si>
  <si>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</si>
  <si>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</si>
  <si>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</si>
  <si>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</si>
  <si>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</si>
  <si>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</si>
  <si>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</si>
  <si>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</si>
  <si>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</si>
  <si>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</si>
  <si>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</si>
  <si>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</si>
  <si>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</si>
  <si>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</si>
  <si>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</si>
  <si>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</si>
  <si>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</si>
  <si>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</si>
  <si>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</si>
  <si>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</si>
  <si>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</si>
  <si>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</si>
  <si>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</si>
  <si>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</si>
  <si>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</si>
  <si>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</si>
  <si>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</si>
  <si>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</si>
  <si>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</si>
  <si>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</si>
  <si>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</si>
  <si>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</si>
  <si>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</si>
  <si>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</si>
  <si>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</si>
  <si>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</si>
  <si>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</si>
  <si>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</si>
  <si>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</si>
  <si>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</si>
  <si>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</si>
  <si>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</si>
  <si>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</si>
  <si>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</si>
  <si>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</si>
  <si>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</si>
  <si>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</si>
  <si>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</si>
  <si>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</si>
  <si>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</si>
  <si>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</si>
  <si>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</si>
  <si>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</si>
  <si>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</si>
  <si>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</si>
  <si>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</si>
  <si>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</si>
  <si>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</si>
  <si>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</si>
  <si>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</si>
  <si>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</si>
  <si>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</si>
  <si>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</si>
  <si>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</si>
  <si>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</si>
  <si>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</si>
  <si>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</si>
  <si>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</si>
  <si>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</si>
  <si>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</si>
  <si>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</si>
  <si>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</si>
  <si>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</si>
  <si>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</si>
  <si>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</si>
  <si>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</si>
  <si>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</si>
  <si>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</si>
  <si>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</si>
  <si>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</si>
  <si>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</si>
  <si>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</si>
  <si>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</si>
  <si>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</si>
  <si>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</si>
  <si>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</si>
  <si>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</si>
  <si>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</si>
  <si>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</si>
  <si>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</si>
  <si>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</si>
  <si>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</si>
  <si>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</si>
  <si>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</si>
  <si>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</si>
  <si>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</si>
  <si>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</si>
  <si>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</si>
  <si>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</si>
  <si>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</si>
  <si>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</si>
  <si>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</si>
  <si>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</si>
  <si>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</si>
  <si>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</si>
  <si>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</si>
  <si>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</si>
  <si>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</si>
  <si>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</si>
  <si>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</si>
  <si>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</si>
  <si>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</si>
  <si>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</si>
  <si>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</si>
  <si>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</si>
  <si>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</si>
  <si>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</si>
  <si>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</si>
  <si>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</si>
  <si>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</si>
  <si>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</si>
  <si>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</si>
  <si>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</si>
  <si>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</si>
  <si>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</si>
  <si>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</si>
  <si>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</si>
  <si>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</si>
  <si>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</si>
  <si>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</si>
  <si>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</si>
  <si>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</si>
  <si>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</si>
  <si>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</si>
  <si>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</si>
  <si>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</si>
  <si>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</si>
  <si>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</si>
  <si>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</si>
  <si>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</si>
  <si>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</si>
  <si>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</si>
  <si>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</si>
  <si>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</si>
  <si>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</si>
  <si>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</si>
  <si>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</si>
  <si>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</si>
  <si>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</si>
  <si>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</si>
  <si>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</si>
  <si>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</si>
  <si>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</si>
  <si>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</si>
  <si>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</si>
  <si>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</si>
  <si>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</si>
  <si>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</si>
  <si>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</si>
  <si>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</si>
  <si>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</si>
  <si>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</si>
  <si>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</si>
  <si>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</si>
  <si>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</si>
  <si>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</si>
  <si>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</si>
  <si>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</si>
  <si>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</si>
  <si>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</si>
  <si>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</si>
  <si>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</si>
  <si>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</si>
  <si>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</si>
  <si>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</si>
  <si>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</si>
  <si>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</si>
  <si>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</si>
  <si>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</si>
  <si>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</si>
  <si>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</si>
  <si>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</si>
  <si>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</si>
  <si>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</si>
  <si>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</si>
  <si>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</si>
  <si>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</si>
  <si>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</si>
  <si>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</si>
  <si>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</si>
  <si>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</si>
  <si>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</si>
  <si>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</si>
  <si>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</si>
  <si>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</si>
  <si>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</si>
  <si>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</si>
  <si>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</si>
  <si>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</si>
  <si>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</si>
  <si>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</si>
  <si>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</si>
  <si>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</si>
  <si>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</si>
  <si>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</si>
  <si>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</si>
  <si>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</si>
  <si>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</si>
  <si>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</si>
  <si>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</si>
  <si>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</si>
  <si>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</si>
  <si>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</si>
  <si>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</si>
  <si>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</si>
  <si>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</si>
  <si>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</si>
  <si>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</si>
  <si>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</si>
  <si>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</si>
  <si>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</si>
  <si>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</si>
  <si>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</si>
  <si>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</si>
  <si>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</si>
  <si>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</si>
  <si>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</si>
  <si>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</si>
  <si>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</si>
  <si>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</si>
  <si>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</si>
  <si>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</si>
  <si>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</si>
  <si>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</si>
  <si>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</si>
  <si>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</si>
  <si>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</si>
  <si>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</si>
  <si>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</si>
  <si>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</si>
  <si>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</si>
  <si>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</si>
  <si>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</si>
  <si>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</si>
  <si>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</si>
  <si>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</si>
  <si>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</si>
  <si>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</si>
  <si>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</si>
  <si>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</si>
  <si>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</si>
  <si>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</si>
  <si>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</si>
  <si>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</si>
  <si>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</si>
  <si>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</si>
  <si>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</si>
  <si>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</si>
  <si>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</si>
  <si>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</si>
  <si>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</si>
  <si>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</si>
  <si>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</si>
  <si>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</si>
  <si>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</si>
  <si>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</si>
  <si>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</si>
  <si>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</si>
  <si>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</si>
  <si>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</si>
  <si>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</si>
  <si>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</si>
  <si>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</si>
  <si>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</si>
  <si>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</si>
  <si>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</si>
  <si>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</si>
  <si>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</si>
  <si>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</si>
  <si>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</si>
  <si>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</si>
  <si>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</si>
  <si>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</si>
  <si>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</si>
  <si>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</si>
  <si>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</si>
  <si>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</si>
  <si>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</si>
  <si>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</si>
  <si>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</si>
  <si>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</si>
  <si>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</si>
  <si>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</si>
  <si>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</si>
  <si>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</si>
  <si>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</si>
  <si>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</si>
  <si>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</si>
  <si>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</si>
  <si>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</si>
  <si>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</si>
  <si>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</si>
  <si>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</si>
  <si>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</si>
  <si>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</si>
  <si>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</si>
  <si>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</si>
  <si>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</si>
  <si>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</si>
  <si>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</si>
  <si>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</si>
  <si>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</si>
  <si>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</si>
  <si>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</si>
  <si>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</si>
  <si>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</si>
  <si>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</si>
  <si>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</si>
  <si>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</si>
  <si>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</si>
  <si>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</si>
  <si>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</si>
  <si>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</si>
  <si>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</si>
  <si>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</si>
  <si>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</si>
  <si>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</si>
  <si>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</si>
  <si>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</si>
  <si>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</si>
  <si>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</si>
  <si>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</si>
  <si>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</si>
  <si>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</si>
  <si>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</si>
  <si>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</si>
  <si>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</si>
  <si>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</si>
  <si>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</si>
  <si>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</si>
  <si>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</si>
  <si>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</si>
  <si>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</si>
  <si>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</si>
  <si>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</si>
  <si>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</si>
  <si>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</si>
  <si>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</si>
  <si>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</si>
  <si>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</si>
  <si>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</si>
  <si>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</si>
  <si>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</si>
  <si>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</si>
  <si>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</si>
  <si>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</si>
  <si>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</si>
  <si>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</si>
  <si>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</si>
  <si>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</si>
  <si>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</si>
  <si>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</si>
  <si>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</si>
  <si>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</si>
  <si>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</si>
  <si>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</si>
  <si>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</si>
  <si>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</si>
  <si>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</si>
  <si>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</si>
  <si>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</si>
  <si>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</si>
  <si>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</si>
  <si>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</si>
  <si>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</si>
  <si>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</si>
  <si>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</si>
  <si>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</si>
  <si>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</si>
  <si>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</si>
  <si>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</si>
  <si>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</si>
  <si>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</si>
  <si>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</si>
  <si>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</si>
  <si>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</si>
  <si>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</si>
  <si>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</si>
  <si>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</si>
  <si>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</si>
  <si>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</si>
  <si>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</si>
  <si>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</si>
  <si>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</si>
  <si>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</si>
  <si>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</si>
  <si>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</si>
  <si>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</si>
  <si>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</si>
  <si>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</si>
  <si>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</si>
  <si>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</si>
  <si>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</si>
  <si>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</si>
  <si>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</si>
  <si>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</si>
  <si>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</si>
  <si>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</si>
  <si>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</si>
  <si>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</si>
  <si>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</si>
  <si>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</si>
  <si>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</si>
  <si>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</si>
  <si>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</si>
  <si>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</si>
  <si>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</si>
  <si>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</si>
  <si>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</si>
  <si>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</si>
  <si>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</si>
  <si>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</si>
  <si>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</si>
  <si>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</si>
  <si>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</si>
  <si>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</si>
  <si>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</si>
  <si>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</si>
  <si>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</si>
  <si>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</si>
  <si>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</si>
  <si>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</si>
  <si>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</si>
  <si>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</si>
  <si>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</si>
  <si>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</si>
  <si>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</si>
  <si>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</si>
  <si>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</si>
  <si>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</si>
  <si>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</si>
  <si>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</si>
  <si>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</si>
  <si>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</si>
  <si>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</si>
  <si>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</si>
  <si>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</si>
  <si>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</si>
  <si>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</si>
  <si>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</si>
  <si>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</si>
  <si>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</si>
  <si>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</si>
  <si>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</si>
  <si>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</si>
  <si>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</si>
  <si>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</si>
  <si>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</si>
  <si>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</si>
  <si>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</si>
  <si>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</si>
  <si>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</si>
  <si>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</si>
  <si>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</si>
  <si>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</si>
  <si>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</si>
  <si>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</si>
  <si>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</si>
  <si>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</si>
  <si>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</si>
  <si>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</si>
  <si>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</si>
  <si>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</si>
  <si>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</si>
  <si>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</si>
  <si>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</si>
  <si>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</si>
  <si>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</si>
  <si>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</si>
  <si>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</si>
  <si>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</si>
  <si>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</si>
  <si>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</si>
  <si>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</si>
  <si>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</si>
  <si>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</si>
  <si>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</si>
  <si>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</si>
  <si>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</si>
  <si>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</si>
  <si>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</si>
  <si>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</si>
  <si>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</si>
  <si>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</si>
  <si>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</si>
  <si>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</si>
  <si>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</si>
  <si>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</si>
  <si>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</si>
  <si>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</si>
  <si>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</si>
  <si>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</si>
  <si>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</si>
  <si>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</si>
  <si>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</si>
  <si>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</si>
  <si>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</si>
  <si>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</si>
  <si>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</si>
  <si>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</si>
  <si>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</si>
  <si>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</si>
  <si>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</si>
  <si>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</si>
  <si>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</si>
  <si>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</si>
  <si>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</si>
  <si>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</si>
  <si>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</si>
  <si>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</si>
  <si>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</si>
  <si>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</si>
  <si>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</si>
  <si>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</si>
  <si>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</si>
  <si>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</si>
  <si>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</si>
  <si>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</si>
  <si>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</si>
  <si>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</si>
  <si>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</si>
  <si>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</si>
  <si>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</si>
  <si>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</si>
  <si>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</si>
  <si>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</si>
  <si>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</si>
  <si>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</si>
  <si>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</si>
  <si>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</si>
  <si>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</si>
  <si>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</si>
  <si>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</si>
  <si>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</si>
  <si>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</si>
  <si>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</si>
  <si>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</si>
  <si>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</si>
  <si>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</si>
  <si>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</si>
  <si>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</si>
  <si>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</si>
  <si>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</si>
  <si>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</si>
  <si>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</si>
  <si>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</si>
  <si>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</si>
  <si>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</si>
  <si>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</si>
  <si>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</si>
  <si>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</si>
  <si>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</si>
  <si>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</si>
  <si>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</si>
  <si>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</si>
  <si>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</si>
  <si>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</si>
  <si>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</si>
  <si>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</si>
  <si>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</si>
  <si>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</si>
  <si>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</si>
  <si>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</si>
  <si>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</si>
  <si>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</si>
  <si>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</si>
  <si>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</si>
  <si>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</si>
  <si>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</si>
  <si>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</si>
  <si>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</si>
  <si>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</si>
  <si>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</si>
  <si>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</si>
  <si>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</si>
  <si>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</si>
  <si>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</si>
  <si>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</si>
  <si>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</si>
  <si>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</si>
  <si>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</si>
  <si>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</si>
  <si>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</si>
  <si>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</si>
  <si>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</si>
  <si>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</si>
  <si>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</si>
  <si>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</si>
  <si>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</si>
  <si>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</si>
  <si>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</si>
  <si>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</si>
  <si>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</si>
  <si>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</si>
  <si>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</si>
  <si>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</si>
  <si>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</si>
  <si>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</si>
  <si>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</si>
  <si>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</si>
  <si>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</si>
  <si>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</si>
  <si>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</si>
  <si>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</si>
  <si>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</si>
  <si>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</si>
  <si>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</si>
  <si>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</si>
  <si>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</si>
  <si>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</si>
  <si>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</si>
  <si>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</si>
  <si>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</si>
  <si>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</si>
  <si>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</si>
  <si>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</si>
  <si>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</si>
  <si>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</si>
  <si>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</si>
  <si>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</si>
  <si>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</si>
  <si>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</si>
  <si>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</si>
  <si>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</si>
  <si>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</si>
  <si>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</si>
  <si>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</si>
  <si>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</si>
  <si>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</si>
  <si>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</si>
  <si>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</si>
  <si>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</si>
  <si>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</si>
  <si>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</si>
  <si>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</si>
  <si>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</si>
  <si>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</si>
  <si>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</si>
  <si>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</si>
  <si>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</si>
  <si>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</si>
  <si>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</si>
  <si>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</si>
  <si>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</si>
  <si>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</si>
  <si>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</si>
  <si>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</si>
  <si>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</si>
  <si>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</si>
  <si>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</si>
  <si>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</si>
  <si>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</si>
  <si>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</si>
  <si>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</si>
  <si>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</si>
  <si>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</si>
  <si>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</si>
  <si>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</si>
  <si>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</si>
  <si>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</si>
  <si>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</si>
  <si>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</si>
  <si>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</si>
  <si>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</si>
  <si>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</si>
  <si>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</si>
  <si>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</si>
  <si>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</si>
  <si>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</si>
  <si>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</si>
  <si>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</si>
  <si>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</si>
  <si>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</si>
  <si>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</si>
  <si>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</si>
  <si>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</si>
  <si>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</si>
  <si>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</si>
  <si>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</si>
  <si>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</si>
  <si>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</si>
  <si>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</si>
  <si>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</si>
  <si>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</si>
  <si>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</si>
  <si>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</si>
  <si>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</si>
  <si>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</si>
  <si>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</si>
  <si>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</si>
  <si>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</si>
  <si>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</si>
  <si>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</si>
  <si>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</si>
  <si>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</si>
  <si>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</si>
  <si>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</si>
  <si>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</si>
  <si>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</si>
  <si>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</si>
  <si>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</si>
  <si>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</si>
  <si>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</si>
  <si>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</si>
  <si>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</si>
  <si>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</si>
  <si>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</si>
  <si>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</si>
  <si>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</si>
  <si>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</si>
  <si>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</si>
  <si>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</si>
  <si>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</si>
  <si>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</si>
  <si>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</si>
  <si>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</si>
  <si>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</si>
  <si>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</si>
  <si>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</si>
  <si>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</si>
  <si>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</si>
  <si>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</si>
  <si>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</si>
  <si>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</si>
  <si>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</si>
  <si>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</si>
  <si>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</si>
  <si>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</si>
  <si>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</si>
  <si>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</si>
  <si>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</si>
  <si>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</si>
  <si>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</si>
  <si>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</si>
  <si>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</si>
  <si>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</si>
  <si>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</si>
  <si>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</si>
  <si>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</si>
  <si>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</si>
  <si>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</si>
  <si>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</si>
  <si>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</si>
  <si>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</si>
  <si>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</si>
  <si>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</si>
  <si>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</si>
  <si>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</si>
  <si>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</si>
  <si>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</si>
  <si>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</si>
  <si>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</si>
  <si>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</si>
  <si>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</si>
  <si>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</si>
  <si>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</si>
  <si>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</si>
  <si>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</si>
  <si>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</si>
  <si>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</si>
  <si>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</si>
  <si>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</si>
  <si>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</si>
  <si>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</si>
  <si>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</si>
  <si>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</si>
  <si>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</si>
  <si>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</si>
  <si>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</si>
  <si>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</si>
  <si>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</si>
  <si>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</si>
  <si>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</si>
  <si>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</si>
  <si>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</si>
  <si>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</si>
  <si>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</si>
  <si>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</si>
  <si>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</si>
  <si>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</si>
  <si>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</si>
  <si>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</si>
  <si>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</si>
  <si>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</si>
  <si>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</si>
  <si>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</si>
  <si>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</si>
  <si>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</si>
  <si>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</si>
  <si>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</si>
  <si>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</si>
  <si>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</si>
  <si>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</si>
  <si>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</si>
  <si>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</si>
  <si>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</si>
  <si>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</si>
  <si>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</si>
  <si>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</si>
  <si>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</si>
  <si>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</si>
  <si>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</si>
  <si>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</si>
  <si>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</si>
  <si>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</si>
  <si>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</si>
  <si>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</si>
  <si>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</si>
  <si>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</si>
  <si>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</si>
  <si>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</si>
  <si>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</si>
  <si>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</si>
  <si>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</si>
  <si>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</si>
  <si>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</si>
  <si>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</si>
  <si>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</si>
  <si>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</si>
  <si>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</si>
  <si>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</si>
  <si>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</si>
  <si>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</si>
  <si>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</si>
  <si>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</si>
  <si>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</si>
  <si>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</si>
  <si>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</si>
  <si>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</si>
  <si>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</si>
  <si>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</si>
  <si>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</si>
  <si>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</si>
  <si>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</si>
  <si>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</si>
  <si>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</si>
  <si>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</si>
  <si>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</si>
  <si>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</si>
  <si>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</si>
  <si>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</si>
  <si>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</si>
  <si>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</si>
  <si>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</si>
  <si>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</si>
  <si>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</si>
  <si>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</si>
  <si>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</si>
  <si>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</si>
  <si>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</si>
  <si>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</si>
  <si>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</si>
  <si>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</si>
  <si>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</si>
  <si>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</si>
  <si>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</si>
  <si>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</si>
  <si>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</si>
  <si>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</si>
  <si>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</si>
  <si>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</si>
  <si>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</si>
  <si>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</si>
  <si>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</si>
  <si>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</si>
  <si>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</si>
  <si>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</si>
  <si>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</si>
  <si>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</si>
  <si>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</si>
  <si>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</si>
  <si>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</si>
  <si>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</si>
  <si>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</si>
  <si>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</si>
  <si>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</si>
  <si>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</si>
  <si>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</si>
  <si>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</si>
  <si>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</si>
  <si>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</si>
  <si>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</si>
  <si>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</si>
  <si>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</si>
  <si>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</si>
  <si>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</si>
  <si>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</si>
  <si>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</si>
  <si>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</si>
  <si>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</si>
  <si>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</si>
  <si>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</si>
  <si>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</si>
  <si>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</si>
  <si>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</si>
  <si>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</si>
  <si>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</si>
  <si>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</si>
  <si>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</si>
  <si>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</si>
  <si>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</si>
  <si>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</si>
  <si>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</si>
  <si>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</si>
  <si>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</si>
  <si>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</si>
  <si>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</si>
  <si>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</si>
  <si>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</si>
  <si>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</si>
  <si>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</si>
  <si>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</si>
  <si>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</si>
  <si>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</si>
  <si>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</si>
  <si>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</si>
  <si>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</si>
  <si>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</si>
  <si>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</si>
  <si>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</si>
  <si>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</si>
  <si>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</si>
  <si>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</si>
  <si>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</si>
  <si>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</si>
  <si>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</si>
  <si>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</si>
  <si>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</si>
  <si>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</si>
  <si>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</si>
  <si>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</si>
  <si>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</si>
  <si>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</si>
  <si>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</si>
  <si>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</si>
  <si>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</si>
  <si>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</si>
  <si>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</si>
  <si>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</si>
  <si>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</si>
  <si>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</si>
  <si>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</si>
  <si>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</si>
  <si>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</si>
  <si>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</si>
  <si>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</si>
  <si>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</si>
  <si>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</si>
  <si>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</si>
  <si>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</si>
  <si>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</si>
  <si>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</si>
  <si>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</si>
  <si>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</si>
  <si>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</si>
  <si>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</si>
  <si>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</si>
  <si>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</si>
  <si>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</si>
  <si>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</si>
  <si>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</si>
  <si>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</si>
  <si>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</si>
  <si>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</si>
  <si>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</si>
  <si>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</si>
  <si>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</si>
  <si>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</si>
  <si>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</si>
  <si>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</si>
  <si>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</si>
  <si>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</si>
  <si>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</si>
  <si>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</si>
  <si>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</si>
  <si>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</si>
  <si>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</si>
  <si>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</si>
  <si>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</si>
  <si>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</si>
  <si>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</si>
  <si>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</si>
  <si>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</si>
  <si>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</si>
  <si>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</si>
  <si>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</si>
  <si>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</si>
  <si>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</si>
  <si>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</si>
  <si>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</si>
  <si>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</si>
  <si>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</si>
  <si>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</si>
  <si>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</si>
  <si>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</si>
  <si>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</si>
  <si>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</si>
  <si>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</si>
  <si>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</si>
  <si>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</si>
  <si>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</si>
  <si>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</si>
  <si>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</si>
  <si>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</si>
  <si>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</si>
  <si>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</si>
  <si>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</si>
  <si>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</si>
  <si>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</si>
  <si>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</si>
  <si>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</si>
  <si>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</si>
  <si>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</si>
  <si>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</si>
  <si>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</si>
  <si>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</si>
  <si>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</si>
  <si>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</si>
  <si>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</si>
  <si>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</si>
  <si>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</si>
  <si>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</si>
  <si>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</si>
  <si>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</si>
  <si>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</si>
  <si>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</si>
  <si>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</si>
  <si>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</si>
  <si>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</si>
  <si>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</si>
  <si>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</si>
  <si>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</si>
  <si>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</si>
  <si>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</si>
  <si>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</si>
  <si>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</si>
  <si>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</si>
  <si>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</si>
  <si>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</si>
  <si>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</si>
  <si>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</si>
  <si>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</si>
  <si>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</si>
  <si>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</si>
  <si>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</si>
  <si>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</si>
  <si>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</si>
  <si>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</si>
  <si>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</si>
  <si>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</si>
  <si>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</si>
  <si>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</si>
  <si>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</si>
  <si>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</si>
  <si>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</si>
  <si>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</si>
  <si>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</si>
  <si>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</si>
  <si>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</si>
  <si>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</si>
  <si>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</si>
  <si>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</si>
  <si>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</si>
  <si>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</si>
  <si>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</si>
  <si>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</si>
  <si>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</si>
  <si>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</si>
  <si>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</si>
  <si>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</si>
  <si>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</si>
  <si>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</si>
  <si>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</si>
  <si>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</si>
  <si>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</si>
  <si>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</si>
  <si>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</si>
  <si>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</si>
  <si>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</si>
  <si>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</si>
  <si>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</si>
  <si>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</si>
  <si>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</si>
  <si>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</si>
  <si>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</si>
  <si>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</si>
  <si>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</si>
  <si>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</si>
  <si>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</si>
  <si>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</si>
  <si>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</si>
  <si>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</si>
  <si>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</si>
  <si>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</si>
  <si>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</si>
  <si>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</si>
  <si>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</si>
  <si>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</si>
  <si>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</si>
  <si>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</si>
  <si>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</si>
  <si>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</si>
  <si>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</si>
  <si>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</si>
  <si>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</si>
  <si>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</si>
  <si>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</si>
  <si>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</si>
  <si>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</si>
  <si>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</si>
  <si>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</si>
  <si>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</si>
  <si>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</si>
  <si>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</si>
  <si>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</si>
  <si>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</si>
  <si>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</si>
  <si>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</si>
  <si>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</si>
  <si>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</si>
  <si>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</si>
  <si>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</si>
  <si>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</si>
  <si>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</si>
  <si>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</si>
  <si>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</si>
  <si>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</si>
  <si>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</si>
  <si>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</si>
  <si>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</si>
  <si>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</si>
  <si>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</si>
  <si>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</si>
  <si>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</si>
  <si>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</si>
  <si>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</si>
  <si>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</si>
  <si>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</si>
  <si>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</si>
  <si>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</si>
  <si>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</si>
  <si>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</si>
  <si>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</si>
  <si>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</si>
  <si>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</si>
  <si>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</si>
  <si>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</si>
  <si>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</si>
  <si>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</si>
  <si>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</si>
  <si>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</si>
  <si>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</si>
  <si>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</si>
  <si>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</si>
  <si>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</si>
  <si>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</si>
  <si>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</si>
  <si>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</si>
  <si>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</si>
  <si>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</si>
  <si>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</si>
  <si>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</si>
  <si>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</si>
  <si>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</si>
  <si>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</si>
  <si>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</si>
  <si>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</si>
  <si>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</si>
  <si>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</si>
  <si>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</si>
  <si>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</si>
  <si>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</si>
  <si>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</si>
  <si>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</si>
  <si>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</si>
  <si>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</si>
  <si>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</si>
  <si>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</si>
  <si>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</si>
  <si>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</si>
  <si>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</si>
  <si>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</si>
  <si>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</si>
  <si>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</si>
  <si>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</si>
  <si>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</si>
  <si>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</si>
  <si>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</si>
  <si>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</si>
  <si>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</si>
  <si>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</si>
  <si>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</si>
  <si>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</si>
  <si>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</si>
  <si>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</si>
  <si>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</si>
  <si>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</si>
  <si>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</si>
  <si>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</si>
  <si>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</si>
  <si>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</si>
  <si>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</si>
  <si>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</si>
  <si>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</si>
  <si>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</si>
  <si>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</si>
  <si>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</si>
  <si>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</si>
  <si>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</si>
  <si>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</si>
  <si>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</si>
  <si>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</si>
  <si>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</si>
  <si>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</si>
  <si>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</si>
  <si>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</si>
  <si>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</si>
  <si>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</si>
  <si>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</si>
  <si>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</si>
  <si>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</si>
  <si>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</si>
  <si>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</si>
  <si>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</si>
  <si>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</si>
  <si>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</si>
  <si>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</si>
  <si>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</si>
  <si>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</si>
  <si>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</si>
  <si>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</si>
  <si>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</si>
  <si>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</si>
  <si>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</si>
  <si>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</si>
  <si>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</si>
  <si>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</si>
  <si>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</si>
  <si>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</si>
  <si>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</si>
  <si>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</si>
  <si>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</si>
  <si>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</si>
  <si>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</si>
  <si>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</si>
  <si>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</si>
  <si>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</si>
  <si>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</si>
  <si>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</si>
  <si>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</si>
  <si>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</si>
  <si>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</si>
  <si>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</si>
  <si>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</si>
  <si>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</si>
  <si>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</si>
  <si>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</si>
  <si>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</si>
  <si>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</si>
  <si>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</si>
  <si>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</si>
  <si>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</si>
  <si>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</si>
  <si>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</si>
  <si>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</si>
  <si>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</si>
  <si>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</si>
  <si>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</si>
  <si>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</si>
  <si>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</si>
  <si>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</si>
  <si>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</si>
  <si>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</si>
  <si>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</si>
  <si>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</si>
  <si>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</si>
  <si>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</si>
  <si>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</si>
  <si>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</si>
  <si>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</si>
  <si>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</si>
  <si>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</si>
  <si>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</si>
  <si>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</si>
  <si>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</si>
  <si>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</si>
  <si>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</si>
  <si>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</si>
  <si>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</si>
  <si>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</si>
  <si>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</si>
  <si>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</si>
  <si>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</si>
  <si>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</si>
  <si>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</si>
  <si>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</si>
  <si>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</si>
  <si>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</si>
  <si>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</si>
  <si>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</si>
  <si>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</si>
  <si>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</si>
  <si>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</si>
  <si>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</si>
  <si>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</si>
  <si>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</si>
  <si>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</si>
  <si>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</si>
  <si>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</si>
  <si>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</si>
  <si>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</si>
  <si>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</si>
  <si>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</si>
  <si>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</si>
  <si>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</si>
  <si>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</si>
  <si>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</si>
  <si>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</si>
  <si>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</si>
  <si>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</si>
  <si>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</si>
  <si>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</si>
  <si>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</si>
  <si>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</si>
  <si>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</si>
  <si>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</si>
  <si>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</si>
  <si>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</si>
  <si>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</si>
  <si>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</si>
  <si>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</si>
  <si>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</si>
  <si>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</si>
  <si>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</si>
  <si>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</si>
  <si>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</si>
  <si>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</si>
  <si>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</si>
  <si>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</si>
  <si>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</si>
  <si>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</si>
  <si>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</si>
  <si>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</si>
  <si>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</si>
  <si>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</si>
  <si>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</si>
  <si>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</si>
  <si>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</si>
  <si>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</si>
  <si>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</si>
  <si>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</si>
  <si>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</si>
  <si>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</si>
  <si>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</si>
  <si>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</si>
  <si>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</si>
  <si>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</si>
  <si>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</si>
  <si>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</si>
  <si>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</si>
  <si>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</si>
  <si>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</si>
  <si>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</si>
  <si>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</si>
  <si>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</si>
  <si>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</si>
  <si>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</si>
  <si>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</si>
  <si>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</si>
  <si>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</si>
  <si>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</si>
  <si>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</si>
  <si>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</si>
  <si>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</si>
  <si>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</si>
  <si>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</si>
  <si>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</si>
  <si>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</si>
  <si>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</si>
  <si>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</si>
  <si>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</si>
  <si>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</si>
  <si>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</si>
  <si>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</si>
  <si>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</si>
  <si>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</si>
  <si>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</si>
  <si>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</si>
  <si>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</si>
  <si>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</si>
  <si>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</si>
  <si>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</si>
  <si>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</si>
  <si>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</si>
  <si>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</si>
  <si>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</si>
  <si>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</si>
  <si>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</si>
  <si>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</si>
  <si>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</si>
  <si>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</si>
  <si>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</si>
  <si>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</si>
  <si>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</si>
  <si>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</si>
  <si>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</si>
  <si>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</si>
  <si>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</si>
  <si>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</si>
  <si>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</si>
  <si>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</si>
  <si>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</si>
  <si>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</si>
  <si>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</si>
  <si>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</si>
  <si>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</si>
  <si>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</si>
  <si>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</si>
  <si>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</si>
  <si>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</si>
  <si>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</si>
  <si>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</si>
  <si>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</si>
  <si>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</si>
  <si>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</si>
  <si>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</si>
  <si>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</si>
  <si>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</si>
  <si>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</si>
  <si>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</si>
  <si>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</si>
  <si>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</si>
  <si>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</si>
  <si>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</si>
  <si>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</si>
  <si>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</si>
  <si>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</si>
  <si>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</si>
  <si>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</si>
  <si>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</si>
  <si>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</si>
  <si>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</si>
  <si>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</si>
  <si>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</si>
  <si>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</si>
  <si>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</si>
  <si>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</si>
  <si>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</si>
  <si>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</si>
  <si>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</si>
  <si>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</si>
  <si>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</si>
  <si>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</si>
  <si>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</si>
  <si>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</si>
  <si>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</si>
  <si>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</si>
  <si>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</si>
  <si>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</si>
  <si>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</si>
  <si>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</si>
  <si>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</si>
  <si>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</si>
  <si>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</si>
  <si>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</si>
  <si>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</si>
  <si>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</si>
  <si>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</si>
  <si>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</si>
  <si>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</si>
  <si>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</si>
  <si>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</si>
  <si>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</si>
  <si>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</si>
  <si>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</si>
  <si>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</si>
  <si>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</si>
  <si>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</si>
  <si>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</si>
  <si>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</si>
  <si>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</si>
  <si>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</si>
  <si>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</si>
  <si>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</si>
  <si>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</si>
  <si>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</si>
  <si>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</si>
  <si>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</si>
  <si>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</si>
  <si>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</si>
  <si>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</si>
  <si>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</si>
  <si>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</si>
  <si>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</si>
  <si>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</si>
  <si>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</si>
  <si>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</si>
  <si>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</si>
  <si>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</si>
  <si>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</si>
  <si>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</si>
  <si>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</si>
  <si>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</si>
  <si>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</si>
  <si>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</si>
  <si>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</si>
  <si>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</si>
  <si>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</si>
  <si>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</si>
  <si>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</si>
  <si>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</si>
  <si>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</si>
  <si>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</si>
  <si>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</si>
  <si>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</si>
  <si>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</si>
  <si>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</si>
  <si>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</si>
  <si>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</si>
  <si>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</si>
  <si>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</si>
  <si>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</si>
  <si>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</si>
  <si>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</si>
  <si>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</si>
  <si>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</si>
  <si>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</si>
  <si>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</si>
  <si>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</si>
  <si>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</si>
  <si>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</si>
  <si>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</si>
  <si>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</si>
  <si>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</si>
  <si>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</si>
  <si>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</si>
  <si>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</si>
  <si>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</si>
  <si>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</si>
  <si>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</si>
  <si>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</si>
  <si>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</si>
  <si>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</si>
  <si>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</si>
  <si>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</si>
  <si>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</si>
  <si>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</si>
  <si>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</si>
  <si>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</si>
  <si>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</si>
  <si>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</si>
  <si>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</si>
  <si>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</si>
  <si>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</si>
  <si>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</si>
  <si>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</si>
  <si>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</si>
  <si>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</si>
  <si>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</si>
  <si>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</si>
  <si>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</si>
  <si>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</si>
  <si>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</si>
  <si>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</si>
  <si>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</si>
  <si>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</si>
  <si>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</si>
  <si>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</si>
  <si>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</si>
  <si>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</si>
  <si>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</si>
  <si>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</si>
  <si>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</si>
  <si>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</si>
  <si>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</si>
  <si>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</si>
  <si>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</si>
  <si>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</si>
  <si>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</si>
  <si>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</si>
  <si>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</si>
  <si>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</si>
  <si>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</si>
  <si>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</si>
  <si>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</si>
  <si>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</si>
  <si>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</si>
  <si>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</si>
  <si>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</si>
  <si>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</si>
  <si>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</si>
  <si>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</si>
  <si>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</si>
  <si>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</si>
  <si>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</si>
  <si>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</si>
  <si>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</si>
  <si>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</si>
  <si>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</si>
  <si>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</si>
  <si>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</si>
  <si>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</si>
  <si>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</si>
  <si>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</si>
  <si>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</si>
  <si>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</si>
  <si>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</si>
  <si>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</si>
  <si>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</si>
  <si>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</si>
  <si>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</si>
  <si>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</si>
  <si>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</si>
  <si>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</si>
  <si>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</si>
  <si>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</si>
  <si>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</si>
  <si>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</si>
  <si>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</si>
  <si>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</si>
  <si>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</si>
  <si>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</si>
  <si>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</si>
  <si>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</si>
  <si>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</si>
  <si>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</si>
  <si>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</si>
  <si>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</si>
  <si>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</si>
  <si>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</si>
  <si>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</si>
  <si>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</si>
  <si>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</si>
  <si>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</si>
  <si>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</si>
  <si>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</si>
  <si>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</si>
  <si>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</si>
  <si>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</si>
  <si>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</si>
  <si>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</si>
  <si>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</si>
  <si>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</si>
  <si>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</si>
  <si>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</si>
  <si>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</si>
  <si>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</si>
  <si>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</si>
  <si>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</si>
  <si>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</si>
  <si>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</si>
  <si>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</si>
  <si>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</si>
  <si>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</si>
  <si>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</si>
  <si>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</si>
  <si>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</si>
  <si>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</si>
  <si>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</si>
  <si>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</si>
  <si>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</si>
  <si>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</si>
  <si>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</si>
  <si>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</si>
  <si>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</si>
  <si>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</si>
  <si>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</si>
  <si>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</si>
  <si>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</si>
  <si>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</si>
  <si>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</si>
  <si>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</si>
  <si>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</si>
  <si>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</si>
  <si>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</si>
  <si>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</si>
  <si>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</si>
  <si>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</si>
  <si>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</si>
  <si>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</si>
  <si>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</si>
  <si>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</si>
  <si>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</si>
  <si>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</si>
  <si>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</si>
  <si>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</si>
  <si>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</si>
  <si>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</si>
  <si>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</si>
  <si>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</si>
  <si>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</si>
  <si>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</si>
  <si>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</si>
  <si>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</si>
  <si>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</si>
  <si>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</si>
  <si>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</si>
  <si>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</si>
  <si>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</si>
  <si>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</si>
  <si>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</si>
  <si>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</si>
  <si>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</si>
  <si>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</si>
  <si>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</si>
  <si>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</si>
  <si>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</si>
  <si>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</si>
  <si>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</si>
  <si>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</si>
  <si>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</si>
  <si>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</si>
  <si>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</si>
  <si>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</si>
  <si>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</si>
  <si>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</si>
  <si>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</si>
  <si>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</si>
  <si>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</si>
  <si>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</si>
  <si>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</si>
  <si>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</si>
  <si>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</si>
  <si>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</si>
  <si>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</si>
  <si>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</si>
  <si>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</si>
  <si>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</si>
  <si>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</si>
  <si>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</si>
  <si>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</si>
  <si>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</si>
  <si>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</si>
  <si>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</si>
  <si>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</si>
  <si>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</si>
  <si>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</si>
  <si>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</si>
  <si>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</si>
  <si>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</si>
  <si>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</si>
  <si>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</si>
  <si>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</si>
  <si>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</si>
  <si>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</si>
  <si>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</si>
  <si>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</si>
  <si>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</si>
  <si>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</si>
  <si>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</si>
  <si>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</si>
  <si>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</si>
  <si>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</si>
  <si>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</si>
  <si>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</si>
  <si>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</si>
  <si>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</si>
  <si>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</si>
  <si>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</si>
  <si>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</si>
  <si>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</si>
  <si>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</si>
  <si>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</si>
  <si>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</si>
  <si>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</si>
  <si>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</si>
  <si>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</si>
  <si>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</si>
  <si>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</si>
  <si>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</si>
  <si>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</si>
  <si>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</si>
  <si>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</si>
  <si>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</si>
  <si>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</si>
  <si>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</si>
  <si>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</si>
  <si>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</si>
  <si>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</si>
  <si>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</si>
  <si>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</si>
  <si>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</si>
  <si>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</si>
  <si>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</si>
  <si>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</si>
  <si>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</si>
  <si>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</si>
  <si>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</si>
  <si>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</si>
  <si>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</si>
  <si>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</si>
  <si>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</si>
  <si>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</si>
  <si>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</si>
  <si>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</si>
  <si>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</si>
  <si>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</si>
  <si>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</si>
  <si>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</si>
  <si>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</si>
  <si>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</si>
  <si>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</si>
  <si>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</si>
  <si>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</si>
  <si>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</si>
  <si>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</si>
  <si>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</si>
  <si>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</si>
  <si>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</si>
  <si>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</si>
  <si>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</si>
  <si>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</si>
  <si>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</si>
  <si>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</si>
  <si>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</si>
  <si>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</si>
  <si>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</si>
  <si>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</si>
  <si>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</si>
  <si>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</si>
  <si>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</si>
  <si>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</si>
  <si>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</si>
  <si>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</si>
  <si>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</si>
  <si>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</si>
  <si>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</si>
  <si>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</si>
  <si>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</si>
  <si>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</si>
  <si>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</si>
  <si>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</si>
  <si>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</si>
  <si>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</si>
  <si>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</si>
  <si>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</si>
  <si>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</si>
  <si>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</si>
  <si>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</si>
  <si>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</si>
  <si>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</si>
  <si>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</si>
  <si>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</si>
  <si>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</si>
  <si>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</si>
  <si>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</si>
  <si>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</si>
  <si>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</si>
  <si>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</si>
  <si>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</si>
  <si>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</si>
  <si>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</si>
  <si>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</si>
  <si>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</si>
  <si>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</si>
  <si>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</si>
  <si>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</si>
  <si>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</si>
  <si>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</si>
  <si>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</si>
  <si>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</si>
  <si>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</si>
  <si>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</si>
  <si>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</si>
  <si>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</si>
  <si>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</si>
  <si>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</si>
  <si>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</si>
  <si>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</si>
  <si>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</si>
  <si>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</si>
  <si>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</si>
  <si>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</si>
  <si>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</si>
  <si>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</si>
  <si>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</si>
  <si>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</si>
  <si>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</si>
  <si>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</si>
  <si>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</si>
  <si>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</si>
  <si>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</si>
  <si>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</si>
  <si>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</si>
  <si>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</si>
  <si>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</si>
  <si>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</si>
  <si>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</si>
  <si>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</si>
  <si>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</si>
  <si>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</si>
  <si>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</si>
  <si>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</si>
  <si>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</si>
  <si>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</si>
  <si>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</si>
  <si>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</si>
  <si>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</si>
  <si>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</si>
  <si>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</si>
  <si>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</si>
  <si>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</si>
  <si>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</si>
  <si>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</si>
  <si>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</si>
  <si>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</si>
  <si>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</si>
  <si>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</si>
  <si>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</si>
  <si>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</si>
  <si>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</si>
  <si>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</si>
  <si>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</si>
  <si>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</si>
  <si>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</si>
  <si>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</si>
  <si>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</si>
  <si>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</si>
  <si>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</si>
  <si>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</si>
  <si>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</si>
  <si>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</si>
  <si>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</si>
  <si>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</si>
  <si>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</si>
  <si>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</si>
  <si>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</si>
  <si>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</si>
  <si>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</si>
  <si>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</si>
  <si>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</si>
  <si>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</si>
  <si>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</si>
  <si>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</si>
  <si>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</si>
  <si>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</si>
  <si>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</si>
  <si>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</si>
  <si>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</si>
  <si>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</si>
  <si>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</si>
  <si>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</si>
  <si>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</si>
  <si>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</si>
  <si>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</si>
  <si>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</si>
  <si>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</si>
  <si>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</si>
  <si>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</si>
  <si>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</si>
  <si>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</si>
  <si>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</si>
  <si>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</si>
  <si>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</si>
  <si>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</si>
  <si>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</si>
  <si>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</si>
  <si>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</si>
  <si>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</si>
  <si>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</si>
  <si>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</si>
  <si>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</si>
  <si>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</si>
  <si>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</si>
  <si>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</si>
  <si>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</si>
  <si>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</si>
  <si>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</si>
  <si>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</si>
  <si>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</si>
  <si>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</si>
  <si>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</si>
  <si>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</si>
  <si>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</si>
  <si>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</si>
  <si>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</si>
  <si>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</si>
  <si>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</si>
  <si>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</si>
  <si>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</si>
  <si>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</si>
  <si>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</si>
  <si>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</si>
  <si>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</si>
  <si>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</si>
  <si>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</si>
  <si>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</si>
  <si>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</si>
  <si>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</si>
  <si>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</si>
  <si>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</si>
  <si>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</si>
  <si>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</si>
  <si>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</si>
  <si>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</si>
  <si>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</si>
  <si>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</si>
  <si>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</si>
  <si>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</si>
  <si>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</si>
  <si>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</si>
  <si>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</si>
  <si>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</si>
  <si>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</si>
  <si>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</si>
  <si>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</si>
  <si>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</si>
  <si>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</si>
  <si>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</si>
  <si>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</si>
  <si>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</si>
  <si>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</si>
  <si>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</si>
  <si>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</si>
  <si>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</si>
  <si>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</si>
  <si>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</si>
  <si>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</si>
  <si>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</si>
  <si>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</si>
  <si>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</si>
  <si>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</si>
  <si>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</si>
  <si>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</si>
  <si>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</si>
  <si>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</si>
  <si>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</si>
  <si>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</si>
  <si>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</si>
  <si>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</si>
  <si>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</si>
  <si>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</si>
  <si>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</si>
  <si>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</si>
  <si>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</si>
  <si>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</si>
  <si>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</si>
  <si>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</si>
  <si>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</si>
  <si>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</si>
  <si>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</si>
  <si>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</si>
  <si>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</si>
  <si>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</si>
  <si>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</si>
  <si>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</si>
  <si>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</si>
  <si>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</si>
  <si>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</si>
  <si>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</si>
  <si>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</si>
  <si>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</si>
  <si>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</si>
  <si>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</si>
  <si>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</si>
  <si>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</si>
  <si>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</si>
  <si>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</si>
  <si>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</si>
  <si>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</si>
  <si>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</si>
  <si>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</si>
  <si>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</si>
  <si>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</si>
  <si>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</si>
  <si>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</si>
  <si>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</si>
  <si>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</si>
  <si>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</si>
  <si>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</si>
  <si>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</si>
  <si>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</si>
  <si>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</si>
  <si>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</si>
  <si>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</si>
  <si>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</si>
  <si>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</si>
  <si>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</si>
  <si>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</si>
  <si>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</si>
  <si>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</si>
  <si>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</si>
  <si>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</si>
  <si>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</si>
  <si>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</si>
  <si>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</si>
  <si>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</si>
  <si>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</si>
  <si>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</si>
  <si>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</si>
  <si>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</si>
  <si>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</si>
  <si>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</si>
  <si>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</si>
  <si>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</si>
  <si>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</si>
  <si>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</si>
  <si>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</si>
  <si>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</si>
  <si>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</si>
  <si>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</si>
  <si>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</si>
  <si>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</si>
  <si>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</si>
  <si>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</si>
  <si>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</si>
  <si>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</si>
  <si>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</si>
  <si>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</si>
  <si>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</si>
  <si>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</si>
  <si>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</si>
  <si>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</si>
  <si>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</si>
  <si>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</si>
  <si>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</si>
  <si>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</si>
  <si>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</si>
  <si>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</si>
  <si>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</si>
  <si>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</si>
  <si>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</si>
  <si>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</si>
  <si>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</si>
  <si>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</si>
  <si>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</si>
  <si>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</si>
  <si>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</si>
  <si>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</si>
  <si>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</si>
  <si>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</si>
  <si>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</si>
  <si>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</si>
  <si>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</si>
  <si>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</si>
  <si>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</si>
  <si>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</si>
  <si>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</si>
  <si>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</si>
  <si>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</si>
  <si>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</si>
  <si>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</si>
  <si>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</si>
  <si>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</si>
  <si>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</si>
  <si>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</si>
  <si>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</si>
  <si>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</si>
  <si>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</si>
  <si>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</si>
  <si>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</si>
  <si>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</si>
  <si>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</si>
  <si>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</si>
  <si>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</si>
  <si>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</si>
  <si>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</si>
  <si>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</si>
  <si>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</si>
  <si>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</si>
  <si>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</si>
  <si>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</si>
  <si>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</si>
  <si>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</si>
  <si>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</si>
  <si>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</si>
  <si>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</si>
  <si>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</si>
  <si>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</si>
  <si>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</si>
  <si>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</si>
  <si>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</si>
  <si>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</si>
  <si>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</si>
  <si>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</si>
  <si>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</si>
  <si>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</si>
  <si>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</si>
  <si>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</si>
  <si>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</si>
  <si>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</si>
  <si>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</si>
  <si>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</si>
  <si>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</si>
  <si>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</si>
  <si>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</si>
  <si>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</si>
  <si>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</si>
  <si>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</si>
  <si>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</si>
  <si>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</si>
  <si>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</si>
  <si>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</si>
  <si>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</si>
  <si>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</si>
  <si>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</si>
  <si>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</si>
  <si>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</si>
  <si>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</si>
  <si>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</si>
  <si>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</si>
  <si>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</si>
  <si>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</si>
  <si>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</si>
  <si>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</si>
  <si>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</si>
  <si>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</si>
  <si>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</si>
  <si>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</si>
  <si>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</si>
  <si>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</si>
  <si>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</si>
  <si>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</si>
  <si>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</si>
  <si>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</si>
  <si>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</si>
  <si>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</si>
  <si>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</si>
  <si>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</si>
  <si>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</si>
  <si>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</si>
  <si>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</si>
  <si>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</si>
  <si>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</si>
  <si>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</si>
  <si>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</si>
  <si>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</si>
  <si>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</si>
  <si>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</si>
  <si>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</si>
  <si>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</si>
  <si>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</si>
  <si>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</si>
  <si>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</si>
  <si>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</si>
  <si>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</si>
  <si>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</si>
  <si>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</si>
  <si>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</si>
  <si>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</si>
  <si>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</si>
  <si>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</si>
  <si>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</si>
  <si>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</si>
  <si>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</si>
  <si>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</si>
  <si>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</si>
  <si>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</si>
  <si>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</si>
  <si>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</si>
  <si>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</si>
  <si>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</si>
  <si>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</si>
  <si>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</si>
  <si>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</si>
  <si>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</si>
  <si>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</si>
  <si>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</si>
  <si>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</si>
  <si>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</si>
  <si>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</si>
  <si>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</si>
  <si>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</si>
  <si>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</si>
  <si>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</si>
  <si>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</si>
  <si>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</si>
  <si>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</si>
  <si>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</si>
  <si>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</si>
  <si>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</si>
  <si>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</si>
  <si>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</si>
  <si>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</si>
  <si>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</si>
  <si>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</si>
  <si>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</si>
  <si>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</si>
  <si>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</si>
  <si>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</si>
  <si>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</si>
  <si>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</si>
  <si>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</si>
  <si>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</si>
  <si>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</si>
  <si>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</si>
  <si>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</si>
  <si>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</si>
  <si>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</si>
  <si>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</si>
  <si>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</si>
  <si>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</si>
  <si>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</si>
  <si>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</si>
  <si>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</si>
  <si>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</si>
  <si>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</si>
  <si>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</si>
  <si>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</si>
  <si>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</si>
  <si>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</si>
  <si>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</si>
  <si>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</si>
  <si>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</si>
  <si>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</si>
  <si>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</si>
  <si>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</si>
  <si>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</si>
  <si>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</si>
  <si>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</si>
  <si>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</si>
  <si>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</si>
  <si>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</si>
  <si>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</si>
  <si>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</si>
  <si>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</si>
  <si>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</si>
  <si>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</si>
  <si>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</si>
  <si>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</si>
  <si>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</si>
  <si>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</si>
  <si>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</si>
  <si>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</si>
  <si>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</si>
  <si>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</si>
  <si>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</si>
  <si>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</si>
  <si>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</si>
  <si>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</si>
  <si>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</si>
  <si>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</si>
  <si>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</si>
  <si>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</si>
  <si>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</si>
  <si>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</si>
  <si>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</si>
  <si>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</si>
  <si>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</si>
  <si>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</si>
  <si>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</si>
  <si>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</si>
  <si>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</si>
  <si>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</si>
  <si>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</si>
  <si>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</si>
  <si>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</si>
  <si>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</si>
  <si>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</si>
  <si>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</si>
  <si>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</si>
  <si>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</si>
  <si>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</si>
  <si>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</si>
  <si>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</si>
  <si>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</si>
  <si>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</si>
  <si>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</si>
  <si>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</si>
  <si>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</si>
  <si>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</si>
  <si>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</si>
  <si>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</si>
  <si>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</si>
  <si>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</si>
  <si>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</si>
  <si>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</si>
  <si>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</si>
  <si>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</si>
  <si>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</si>
  <si>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</si>
  <si>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</si>
  <si>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</si>
  <si>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</si>
  <si>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</si>
  <si>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</si>
  <si>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</si>
  <si>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</si>
  <si>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</si>
  <si>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</si>
  <si>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</si>
  <si>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</si>
  <si>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</si>
  <si>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</si>
  <si>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</si>
  <si>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</si>
  <si>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</si>
  <si>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</si>
  <si>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</si>
  <si>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</si>
  <si>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</si>
  <si>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</si>
  <si>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</si>
  <si>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</si>
  <si>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</si>
  <si>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</si>
  <si>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</si>
  <si>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</si>
  <si>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</si>
  <si>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</si>
  <si>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</si>
  <si>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</si>
  <si>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</si>
  <si>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</si>
  <si>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</si>
  <si>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</si>
  <si>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</si>
  <si>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</si>
  <si>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</si>
  <si>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</si>
  <si>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</si>
  <si>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</si>
  <si>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</si>
  <si>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</si>
  <si>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</si>
  <si>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</si>
  <si>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</si>
  <si>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</si>
  <si>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</si>
  <si>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</si>
  <si>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</si>
  <si>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</si>
  <si>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</si>
  <si>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</si>
  <si>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</si>
  <si>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</si>
  <si>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</si>
  <si>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</si>
  <si>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</si>
  <si>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</si>
  <si>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</si>
  <si>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</si>
  <si>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</si>
  <si>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</si>
  <si>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</si>
  <si>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</si>
  <si>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</si>
  <si>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</si>
  <si>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</si>
  <si>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</si>
  <si>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</si>
  <si>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</si>
  <si>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</si>
  <si>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</si>
  <si>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</si>
  <si>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</si>
  <si>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</si>
  <si>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</si>
  <si>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</si>
  <si>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</si>
  <si>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</si>
  <si>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</si>
  <si>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</si>
  <si>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</si>
  <si>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</si>
  <si>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</si>
  <si>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</si>
  <si>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</si>
  <si>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</si>
  <si>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</si>
  <si>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</si>
  <si>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</si>
  <si>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</si>
  <si>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</si>
  <si>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</si>
  <si>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</si>
  <si>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</si>
  <si>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</si>
  <si>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</si>
  <si>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</si>
  <si>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</si>
  <si>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</si>
  <si>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</si>
  <si>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</si>
  <si>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</si>
  <si>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</si>
  <si>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</si>
  <si>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</si>
  <si>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</si>
  <si>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</si>
  <si>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</si>
  <si>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</si>
  <si>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</si>
  <si>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</si>
  <si>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</si>
  <si>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</si>
  <si>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</si>
  <si>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</si>
  <si>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</si>
  <si>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</si>
  <si>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</si>
  <si>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</si>
  <si>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</si>
  <si>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</si>
  <si>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</si>
  <si>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</si>
  <si>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</si>
  <si>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</si>
  <si>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</si>
  <si>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</si>
  <si>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</si>
  <si>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</si>
  <si>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</si>
  <si>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</si>
  <si>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</si>
  <si>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</si>
  <si>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</si>
  <si>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</si>
  <si>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</si>
  <si>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</si>
  <si>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</si>
  <si>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</si>
  <si>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</si>
  <si>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</si>
  <si>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</si>
  <si>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</si>
  <si>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</si>
  <si>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</si>
  <si>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</si>
  <si>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</si>
  <si>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</si>
  <si>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</si>
  <si>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</si>
  <si>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</si>
  <si>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</si>
  <si>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</si>
  <si>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</si>
  <si>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</si>
  <si>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</si>
  <si>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</si>
  <si>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</si>
  <si>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</si>
  <si>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</si>
  <si>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</si>
  <si>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</si>
  <si>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</si>
  <si>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</si>
  <si>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</si>
  <si>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</si>
  <si>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</si>
  <si>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</si>
  <si>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</si>
  <si>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</si>
  <si>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</si>
  <si>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</si>
  <si>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</si>
  <si>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</si>
  <si>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</si>
  <si>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</si>
  <si>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</si>
  <si>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</si>
  <si>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</si>
  <si>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</si>
  <si>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</si>
  <si>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</si>
  <si>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</si>
  <si>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</si>
  <si>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</si>
  <si>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</si>
  <si>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</si>
  <si>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</si>
  <si>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</si>
  <si>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</si>
  <si>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</si>
  <si>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</si>
  <si>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</si>
  <si>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</si>
  <si>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</si>
  <si>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</si>
  <si>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</si>
  <si>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</si>
  <si>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</si>
  <si>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</si>
  <si>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</si>
  <si>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</si>
  <si>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</si>
  <si>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</si>
  <si>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</si>
  <si>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</si>
  <si>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</si>
  <si>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</si>
  <si>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</si>
  <si>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</si>
  <si>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</si>
  <si>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</si>
  <si>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</si>
  <si>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</si>
  <si>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</si>
  <si>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</si>
  <si>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</si>
  <si>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</si>
  <si>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</si>
  <si>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</si>
  <si>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</si>
  <si>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</si>
  <si>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</si>
  <si>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</si>
  <si>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</si>
  <si>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</si>
  <si>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</si>
  <si>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</si>
  <si>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</si>
  <si>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</si>
  <si>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</si>
  <si>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</si>
  <si>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</si>
  <si>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</si>
  <si>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</si>
  <si>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</si>
  <si>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</si>
  <si>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</si>
  <si>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</si>
  <si>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</si>
  <si>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</si>
  <si>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</si>
  <si>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</si>
  <si>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</si>
  <si>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</si>
  <si>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</si>
  <si>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</si>
  <si>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</si>
  <si>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</si>
  <si>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</si>
  <si>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</si>
  <si>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</si>
  <si>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</si>
  <si>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</si>
  <si>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</si>
  <si>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</si>
  <si>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</si>
  <si>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</si>
  <si>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</si>
  <si>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</si>
  <si>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</si>
  <si>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</si>
  <si>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</si>
  <si>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</si>
  <si>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</si>
  <si>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</si>
  <si>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</si>
  <si>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</si>
  <si>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</si>
  <si>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</si>
  <si>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</si>
  <si>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</si>
  <si>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</si>
  <si>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</si>
  <si>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</si>
  <si>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</si>
  <si>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</si>
  <si>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</si>
  <si>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</si>
  <si>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</si>
  <si>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</si>
  <si>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</si>
  <si>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</si>
  <si>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</si>
  <si>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</si>
  <si>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</si>
  <si>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</si>
  <si>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</si>
  <si>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</si>
  <si>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</si>
  <si>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</si>
  <si>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</si>
  <si>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</si>
  <si>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</si>
  <si>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</si>
  <si>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</si>
  <si>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</si>
  <si>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</si>
  <si>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</si>
  <si>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</si>
  <si>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</si>
  <si>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</si>
  <si>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</si>
  <si>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</si>
  <si>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</si>
  <si>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</si>
  <si>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</si>
  <si>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</si>
  <si>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</si>
  <si>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</si>
  <si>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</si>
  <si>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</si>
  <si>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</si>
  <si>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</si>
  <si>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</si>
  <si>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</si>
  <si>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</si>
  <si>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</si>
  <si>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</si>
  <si>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</si>
  <si>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</si>
  <si>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</si>
  <si>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</si>
  <si>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</si>
  <si>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</si>
  <si>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</si>
  <si>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</si>
  <si>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</si>
  <si>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</si>
  <si>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</si>
  <si>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</si>
  <si>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</si>
  <si>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</si>
  <si>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</si>
  <si>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</si>
  <si>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</si>
  <si>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</si>
  <si>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</si>
  <si>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</si>
  <si>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</si>
  <si>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</si>
  <si>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</si>
  <si>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</si>
  <si>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</si>
  <si>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</si>
  <si>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</si>
  <si>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</si>
  <si>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</si>
  <si>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</si>
  <si>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</si>
  <si>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</si>
  <si>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</si>
  <si>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</si>
  <si>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</si>
  <si>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</si>
  <si>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</si>
  <si>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</si>
  <si>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</si>
  <si>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</si>
  <si>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</si>
  <si>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</si>
  <si>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</si>
  <si>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</si>
  <si>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</si>
  <si>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</si>
  <si>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</si>
  <si>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</si>
  <si>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</si>
  <si>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</si>
  <si>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</si>
  <si>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</si>
  <si>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</si>
  <si>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</si>
  <si>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</si>
  <si>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</si>
  <si>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</si>
  <si>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</si>
  <si>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</si>
  <si>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</si>
  <si>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</si>
  <si>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</si>
  <si>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</si>
  <si>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</si>
  <si>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</si>
  <si>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</si>
  <si>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</si>
  <si>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</si>
  <si>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</si>
  <si>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</si>
  <si>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</si>
  <si>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</si>
  <si>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</si>
  <si>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</si>
  <si>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</si>
  <si>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</si>
  <si>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</si>
  <si>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</si>
  <si>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</si>
  <si>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</si>
  <si>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</si>
  <si>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</si>
  <si>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</si>
  <si>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</si>
  <si>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</si>
  <si>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</si>
  <si>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</si>
  <si>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</si>
  <si>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</si>
  <si>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</si>
  <si>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</si>
  <si>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</si>
  <si>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</si>
  <si>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</si>
  <si>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</si>
  <si>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</si>
  <si>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</si>
  <si>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</si>
  <si>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</si>
  <si>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</si>
  <si>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</si>
  <si>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</si>
  <si>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</si>
  <si>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</si>
  <si>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</si>
  <si>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</si>
  <si>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</si>
  <si>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</si>
  <si>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</si>
  <si>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</si>
  <si>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</si>
  <si>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</si>
  <si>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</si>
  <si>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</si>
  <si>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</si>
  <si>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</si>
  <si>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</si>
  <si>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</si>
  <si>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</si>
  <si>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</si>
  <si>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</si>
  <si>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</si>
  <si>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</si>
  <si>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</si>
  <si>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</si>
  <si>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</si>
  <si>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</si>
  <si>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</si>
  <si>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</si>
  <si>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</si>
  <si>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</si>
  <si>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</si>
  <si>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</si>
  <si>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</si>
  <si>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</si>
  <si>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</si>
  <si>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</si>
  <si>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</si>
  <si>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</si>
  <si>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</si>
  <si>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</si>
  <si>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</si>
  <si>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</si>
  <si>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</si>
  <si>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</si>
  <si>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</si>
  <si>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</si>
  <si>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</si>
  <si>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</si>
  <si>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</si>
  <si>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</si>
  <si>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</si>
  <si>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</si>
  <si>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</si>
  <si>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</si>
  <si>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</si>
  <si>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</si>
  <si>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</si>
  <si>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</si>
  <si>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</si>
  <si>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</si>
  <si>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</si>
  <si>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</si>
  <si>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</si>
  <si>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</si>
  <si>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</si>
  <si>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</si>
  <si>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</si>
  <si>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</si>
  <si>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</si>
  <si>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</si>
  <si>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</si>
  <si>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</si>
  <si>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</si>
  <si>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</si>
  <si>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</si>
  <si>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</si>
  <si>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</si>
  <si>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</si>
  <si>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</si>
  <si>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</si>
  <si>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</si>
  <si>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</si>
  <si>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</si>
  <si>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</si>
  <si>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</si>
  <si>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</si>
  <si>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</si>
  <si>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</si>
  <si>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</si>
  <si>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</si>
  <si>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</si>
  <si>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</si>
  <si>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</si>
  <si>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</si>
  <si>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</si>
  <si>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</si>
  <si>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</si>
  <si>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</si>
  <si>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</si>
  <si>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</si>
  <si>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</si>
  <si>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</si>
  <si>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</si>
  <si>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</si>
  <si>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</si>
  <si>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</si>
  <si>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</si>
  <si>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</si>
  <si>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</si>
  <si>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</si>
  <si>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</si>
  <si>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</si>
  <si>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</si>
  <si>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</si>
  <si>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</si>
  <si>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</si>
  <si>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</si>
  <si>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</si>
  <si>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</si>
  <si>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</si>
  <si>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</si>
  <si>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</si>
  <si>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</si>
  <si>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</si>
  <si>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</si>
  <si>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</si>
  <si>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</si>
  <si>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</si>
  <si>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</si>
  <si>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</si>
  <si>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</si>
  <si>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</si>
  <si>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</si>
  <si>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</si>
  <si>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</si>
  <si>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</si>
  <si>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</si>
  <si>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</si>
  <si>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</si>
  <si>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</si>
  <si>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</si>
  <si>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</si>
  <si>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</si>
  <si>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</si>
  <si>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</si>
  <si>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</si>
  <si>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</si>
  <si>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</si>
  <si>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</si>
  <si>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</si>
  <si>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</si>
  <si>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</si>
  <si>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</si>
  <si>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</si>
  <si>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</si>
  <si>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</si>
  <si>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</si>
  <si>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</si>
  <si>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</si>
  <si>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</si>
  <si>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</si>
  <si>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</si>
  <si>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</si>
  <si>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</si>
  <si>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</si>
  <si>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</si>
  <si>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</si>
  <si>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</si>
  <si>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</si>
  <si>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</si>
  <si>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</si>
  <si>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</si>
  <si>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</si>
  <si>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</si>
  <si>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</si>
  <si>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</si>
  <si>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</si>
  <si>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</si>
  <si>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</si>
  <si>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</si>
  <si>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</si>
  <si>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</si>
  <si>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</si>
  <si>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</si>
  <si>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</si>
  <si>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</si>
  <si>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</si>
  <si>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</si>
  <si>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</si>
  <si>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</si>
  <si>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</si>
  <si>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</si>
  <si>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</si>
  <si>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</si>
  <si>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</si>
  <si>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</si>
  <si>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</si>
  <si>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</si>
  <si>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</si>
  <si>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</si>
  <si>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</si>
  <si>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</si>
  <si>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</si>
  <si>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</si>
  <si>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</si>
  <si>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</si>
  <si>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</si>
  <si>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</si>
  <si>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</si>
  <si>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</si>
  <si>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</si>
  <si>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</si>
  <si>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</si>
  <si>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</si>
  <si>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</si>
  <si>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</si>
  <si>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</si>
  <si>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</si>
  <si>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</si>
  <si>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</si>
  <si>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</si>
  <si>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</si>
  <si>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</si>
  <si>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</si>
  <si>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</si>
  <si>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</si>
  <si>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</si>
  <si>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</si>
  <si>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</si>
  <si>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</si>
  <si>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</si>
  <si>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</si>
  <si>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</si>
  <si>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</si>
  <si>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</si>
  <si>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</si>
  <si>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</si>
  <si>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</si>
  <si>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</si>
  <si>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</si>
  <si>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</si>
  <si>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</si>
  <si>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</si>
  <si>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</si>
  <si>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</si>
  <si>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</si>
  <si>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</si>
  <si>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</si>
  <si>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</si>
  <si>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</si>
  <si>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</si>
  <si>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</si>
  <si>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</si>
  <si>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</si>
  <si>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</si>
  <si>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</si>
  <si>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</si>
  <si>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</si>
  <si>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</si>
  <si>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</si>
  <si>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</si>
  <si>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</si>
  <si>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</si>
  <si>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</si>
  <si>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</si>
  <si>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</si>
  <si>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</si>
  <si>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</si>
  <si>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</si>
  <si>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</si>
  <si>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</si>
  <si>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</si>
  <si>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</si>
  <si>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</si>
  <si>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</si>
  <si>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</si>
  <si>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</si>
  <si>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</si>
  <si>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</si>
  <si>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</si>
  <si>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</si>
  <si>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</si>
  <si>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</si>
  <si>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</si>
  <si>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</si>
  <si>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</si>
  <si>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</si>
  <si>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</si>
  <si>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</si>
  <si>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</si>
  <si>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</si>
  <si>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</si>
  <si>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</si>
  <si>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</si>
  <si>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</si>
  <si>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</si>
  <si>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</si>
  <si>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</si>
  <si>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</si>
  <si>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</si>
  <si>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</si>
  <si>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</si>
  <si>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</si>
  <si>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</si>
  <si>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</si>
  <si>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</si>
  <si>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</si>
  <si>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</si>
  <si>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</si>
  <si>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</si>
  <si>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</si>
  <si>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</si>
  <si>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</si>
  <si>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</si>
  <si>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</si>
  <si>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</si>
  <si>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</si>
  <si>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</si>
  <si>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</si>
  <si>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</si>
  <si>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</si>
  <si>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</si>
  <si>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</si>
  <si>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</si>
  <si>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</si>
  <si>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</si>
  <si>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</si>
  <si>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</si>
  <si>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</si>
  <si>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</si>
  <si>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</si>
  <si>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</si>
  <si>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</si>
  <si>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</si>
  <si>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</si>
  <si>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</si>
  <si>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</si>
  <si>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</si>
  <si>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</si>
  <si>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</si>
  <si>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</si>
  <si>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</si>
  <si>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</si>
  <si>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</si>
  <si>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</si>
  <si>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</si>
  <si>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</si>
  <si>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</si>
  <si>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</si>
  <si>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</si>
  <si>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</si>
  <si>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</si>
  <si>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</si>
  <si>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</si>
  <si>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</si>
  <si>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</si>
  <si>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</si>
  <si>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</si>
  <si>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</si>
  <si>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</si>
  <si>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</si>
  <si>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</si>
  <si>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</si>
  <si>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</si>
  <si>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</si>
  <si>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</si>
  <si>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</si>
  <si>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</si>
  <si>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</si>
  <si>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</si>
  <si>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</si>
  <si>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</si>
  <si>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</si>
  <si>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</si>
  <si>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</si>
  <si>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</si>
  <si>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</si>
  <si>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</si>
  <si>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</si>
  <si>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</si>
  <si>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</si>
  <si>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</si>
  <si>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</si>
  <si>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</si>
  <si>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</si>
  <si>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</si>
  <si>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</si>
  <si>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</si>
  <si>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</si>
  <si>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</si>
  <si>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</si>
  <si>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</si>
  <si>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</si>
  <si>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</si>
  <si>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</si>
  <si>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</si>
  <si>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</si>
  <si>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</si>
  <si>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</si>
  <si>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</si>
  <si>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</si>
  <si>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</si>
  <si>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</si>
  <si>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</si>
  <si>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</si>
  <si>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</si>
  <si>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</si>
  <si>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</si>
  <si>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</si>
  <si>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</si>
  <si>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</si>
  <si>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</si>
  <si>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</si>
  <si>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</si>
  <si>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</si>
  <si>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</si>
  <si>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</si>
  <si>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</si>
  <si>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</si>
  <si>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</si>
  <si>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</si>
  <si>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</si>
  <si>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</si>
  <si>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</si>
  <si>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</si>
  <si>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</si>
  <si>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</si>
  <si>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</si>
  <si>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</si>
  <si>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</si>
  <si>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</si>
  <si>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</si>
  <si>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</si>
  <si>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</si>
  <si>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</si>
  <si>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</si>
  <si>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</si>
  <si>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</si>
  <si>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</si>
  <si>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</si>
  <si>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</si>
  <si>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</si>
  <si>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</si>
  <si>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</si>
  <si>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</si>
  <si>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</si>
  <si>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</si>
  <si>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</si>
  <si>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</si>
  <si>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</si>
  <si>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</si>
  <si>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</si>
  <si>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</si>
  <si>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</si>
  <si>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</si>
  <si>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</si>
  <si>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</si>
  <si>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</si>
  <si>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</si>
  <si>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</si>
  <si>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</si>
  <si>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</si>
  <si>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</si>
  <si>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</si>
  <si>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</si>
  <si>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</si>
  <si>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</si>
  <si>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</si>
  <si>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</si>
  <si>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</si>
  <si>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</si>
  <si>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</si>
  <si>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</si>
  <si>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</si>
  <si>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</si>
  <si>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</si>
  <si>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</si>
  <si>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</si>
  <si>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</si>
  <si>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</si>
  <si>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</si>
  <si>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</si>
  <si>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</si>
  <si>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</si>
  <si>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</si>
  <si>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</si>
  <si>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</si>
  <si>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</si>
  <si>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</si>
  <si>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</si>
  <si>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</si>
  <si>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</si>
  <si>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</si>
  <si>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</si>
  <si>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</si>
  <si>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</si>
  <si>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</si>
  <si>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</si>
  <si>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</si>
  <si>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</si>
  <si>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</si>
  <si>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</si>
  <si>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</si>
  <si>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</si>
  <si>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</si>
  <si>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</si>
  <si>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</si>
  <si>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</si>
  <si>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</si>
  <si>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</si>
  <si>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</si>
  <si>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</si>
  <si>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</si>
  <si>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</si>
  <si>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</si>
  <si>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</si>
  <si>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</si>
  <si>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</si>
  <si>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</si>
  <si>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</si>
  <si>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</si>
  <si>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</si>
  <si>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</si>
  <si>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</si>
  <si>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</si>
  <si>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</si>
  <si>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</si>
  <si>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</si>
  <si>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</si>
  <si>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</si>
  <si>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</si>
  <si>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</si>
  <si>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</si>
  <si>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</si>
  <si>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</si>
  <si>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</si>
  <si>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</si>
  <si>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</si>
  <si>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</si>
  <si>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</si>
  <si>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</si>
  <si>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</si>
  <si>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</si>
  <si>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</si>
  <si>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</si>
  <si>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</si>
  <si>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</si>
  <si>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</si>
  <si>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</si>
  <si>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</si>
  <si>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</si>
  <si>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</si>
  <si>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</si>
  <si>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</si>
  <si>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</si>
  <si>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</si>
  <si>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</si>
  <si>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</si>
  <si>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</si>
  <si>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</si>
  <si>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</si>
  <si>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</si>
  <si>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</si>
  <si>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</si>
  <si>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</si>
  <si>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</si>
  <si>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</si>
  <si>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</si>
  <si>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</si>
  <si>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</si>
  <si>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</si>
  <si>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</si>
  <si>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</si>
  <si>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</si>
  <si>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</si>
  <si>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</si>
  <si>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</si>
  <si>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</si>
  <si>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</si>
  <si>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</si>
  <si>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</si>
  <si>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</si>
  <si>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</si>
  <si>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</si>
  <si>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</si>
  <si>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</si>
  <si>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</si>
  <si>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</si>
  <si>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</si>
  <si>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</si>
  <si>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</si>
  <si>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</si>
  <si>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</si>
  <si>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</si>
  <si>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</si>
  <si>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</si>
  <si>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</si>
  <si>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</si>
  <si>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</si>
  <si>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</si>
  <si>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</si>
  <si>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</si>
  <si>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</si>
  <si>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</si>
  <si>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</si>
  <si>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</si>
  <si>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</si>
  <si>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</si>
  <si>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</si>
  <si>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</si>
  <si>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</si>
  <si>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</si>
  <si>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</si>
  <si>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</si>
  <si>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</si>
  <si>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</si>
  <si>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</si>
  <si>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</si>
  <si>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</si>
  <si>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</si>
  <si>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</si>
  <si>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</si>
  <si>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</si>
  <si>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</si>
  <si>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</si>
  <si>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</si>
  <si>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</si>
  <si>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</si>
  <si>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</si>
  <si>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</si>
  <si>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</si>
  <si>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</si>
  <si>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</si>
  <si>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</si>
  <si>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</si>
  <si>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</si>
  <si>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</si>
  <si>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</si>
  <si>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</si>
  <si>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</si>
  <si>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</si>
  <si>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</si>
  <si>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</si>
  <si>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</si>
  <si>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</si>
  <si>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</si>
  <si>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</si>
  <si>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</si>
  <si>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</si>
  <si>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</si>
  <si>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</si>
  <si>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</si>
  <si>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</si>
  <si>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</si>
  <si>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</si>
  <si>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</si>
  <si>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</si>
  <si>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</si>
  <si>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</si>
  <si>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</si>
  <si>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</si>
  <si>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</si>
  <si>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</si>
  <si>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</si>
  <si>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</si>
  <si>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</si>
  <si>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</si>
  <si>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</si>
  <si>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</si>
  <si>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</si>
  <si>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</si>
  <si>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</si>
  <si>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</si>
  <si>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</si>
  <si>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</si>
  <si>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</si>
  <si>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</si>
  <si>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</si>
  <si>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</si>
  <si>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</si>
  <si>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</si>
  <si>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</si>
  <si>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</si>
  <si>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</si>
  <si>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</si>
  <si>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</si>
  <si>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</si>
  <si>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</si>
  <si>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</si>
  <si>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</si>
  <si>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</si>
  <si>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</si>
  <si>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</si>
  <si>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</si>
  <si>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</si>
  <si>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</si>
  <si>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</si>
  <si>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</si>
  <si>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</si>
  <si>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</si>
  <si>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</si>
  <si>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</si>
  <si>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</si>
  <si>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</si>
  <si>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</si>
  <si>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</si>
  <si>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</si>
  <si>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</si>
  <si>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</si>
  <si>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</si>
  <si>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</si>
  <si>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</si>
  <si>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</si>
  <si>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</si>
  <si>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</si>
  <si>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</si>
  <si>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</si>
  <si>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</si>
  <si>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</si>
  <si>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</si>
  <si>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</si>
  <si>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</si>
  <si>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</si>
  <si>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</si>
  <si>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</si>
  <si>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</si>
  <si>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</si>
  <si>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</si>
  <si>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</si>
  <si>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</si>
  <si>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</si>
  <si>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</si>
  <si>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</si>
  <si>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</si>
  <si>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</si>
  <si>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</si>
  <si>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</si>
  <si>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</si>
  <si>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</si>
  <si>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</si>
  <si>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</si>
  <si>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</si>
  <si>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</si>
  <si>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</si>
  <si>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</si>
  <si>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</si>
  <si>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</si>
  <si>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</si>
  <si>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</si>
  <si>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</si>
  <si>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</si>
  <si>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</si>
  <si>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</si>
  <si>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</si>
  <si>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</si>
  <si>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</si>
  <si>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</si>
  <si>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</si>
  <si>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</si>
  <si>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</si>
  <si>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</si>
  <si>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</si>
  <si>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</si>
  <si>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</si>
  <si>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</si>
  <si>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</si>
  <si>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</si>
  <si>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</si>
  <si>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</si>
  <si>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</si>
  <si>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</si>
  <si>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</si>
  <si>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</si>
  <si>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</si>
  <si>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</si>
  <si>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</si>
  <si>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</si>
  <si>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</si>
  <si>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</si>
  <si>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</si>
  <si>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</si>
  <si>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</si>
  <si>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</si>
  <si>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</si>
  <si>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</si>
  <si>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</si>
  <si>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</si>
  <si>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</si>
  <si>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</si>
  <si>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</si>
  <si>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</si>
  <si>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</si>
  <si>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</si>
  <si>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</si>
  <si>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</si>
  <si>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</si>
  <si>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</si>
  <si>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</si>
  <si>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</si>
  <si>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</si>
  <si>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</si>
  <si>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</si>
  <si>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</si>
  <si>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</si>
  <si>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</si>
  <si>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</si>
  <si>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</si>
  <si>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</si>
  <si>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</si>
  <si>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</si>
  <si>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</si>
  <si>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</si>
  <si>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</si>
  <si>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</si>
  <si>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</si>
  <si>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</si>
  <si>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</si>
  <si>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</si>
  <si>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</si>
  <si>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</si>
  <si>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</si>
  <si>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</si>
  <si>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</si>
  <si>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</si>
  <si>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</si>
  <si>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</si>
  <si>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</si>
  <si>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</si>
  <si>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</si>
  <si>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</si>
  <si>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</si>
  <si>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</si>
  <si>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</si>
  <si>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</si>
  <si>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</si>
  <si>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</si>
  <si>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</si>
  <si>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</si>
  <si>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</si>
  <si>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</si>
  <si>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</si>
  <si>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</si>
  <si>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</si>
  <si>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</si>
  <si>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</si>
  <si>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</si>
  <si>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</si>
  <si>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</si>
  <si>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</si>
  <si>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</si>
  <si>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</si>
  <si>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</si>
  <si>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</si>
  <si>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</si>
  <si>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</si>
  <si>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</si>
  <si>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</si>
  <si>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</si>
  <si>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</si>
  <si>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</si>
  <si>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</si>
  <si>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</si>
  <si>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</si>
  <si>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</si>
  <si>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</si>
  <si>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</si>
  <si>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</si>
  <si>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</si>
  <si>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</si>
  <si>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</si>
  <si>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</si>
  <si>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</si>
  <si>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</si>
  <si>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</si>
  <si>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</si>
  <si>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</si>
  <si>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</si>
  <si>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</si>
  <si>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</si>
  <si>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</si>
  <si>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</si>
  <si>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</si>
  <si>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</si>
  <si>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</si>
  <si>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</si>
  <si>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</si>
  <si>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</si>
  <si>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</si>
  <si>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</si>
  <si>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</si>
  <si>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</si>
  <si>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</si>
  <si>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</si>
  <si>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</si>
  <si>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</si>
  <si>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</si>
  <si>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</si>
  <si>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</si>
  <si>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</si>
  <si>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</si>
  <si>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</si>
  <si>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</si>
  <si>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</si>
  <si>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</si>
  <si>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</si>
  <si>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</si>
  <si>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</si>
  <si>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</si>
  <si>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</si>
  <si>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</si>
  <si>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</si>
  <si>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</si>
  <si>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</si>
  <si>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</si>
  <si>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</si>
  <si>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</si>
  <si>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</si>
  <si>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</si>
  <si>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</si>
  <si>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</si>
  <si>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</si>
  <si>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</si>
  <si>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</si>
  <si>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</si>
  <si>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</si>
  <si>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</si>
  <si>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</si>
  <si>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</si>
  <si>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</si>
  <si>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</si>
  <si>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</si>
  <si>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</si>
  <si>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</si>
  <si>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</si>
  <si>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</si>
  <si>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</si>
  <si>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</si>
  <si>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</si>
  <si>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</si>
  <si>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</si>
  <si>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</si>
  <si>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</si>
  <si>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</si>
  <si>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</si>
  <si>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</si>
  <si>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</si>
  <si>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</si>
  <si>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</si>
  <si>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</si>
  <si>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</si>
  <si>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</si>
  <si>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</si>
  <si>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</si>
  <si>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</si>
  <si>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</si>
  <si>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</si>
  <si>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</si>
  <si>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</si>
  <si>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</si>
  <si>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</si>
  <si>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</si>
  <si>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</si>
  <si>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</si>
  <si>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</si>
  <si>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</si>
  <si>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</si>
  <si>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</si>
  <si>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</si>
  <si>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</si>
  <si>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</si>
  <si>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</si>
  <si>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</si>
  <si>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</si>
  <si>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</si>
  <si>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</si>
  <si>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</si>
  <si>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</si>
  <si>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</si>
  <si>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</si>
  <si>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</si>
  <si>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</si>
  <si>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</si>
  <si>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</si>
  <si>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</si>
  <si>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</si>
  <si>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</si>
  <si>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</si>
  <si>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</si>
  <si>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</si>
  <si>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</si>
  <si>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</si>
  <si>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</si>
  <si>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</si>
  <si>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</si>
  <si>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</si>
  <si>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</si>
  <si>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</si>
  <si>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</si>
  <si>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</si>
  <si>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</si>
  <si>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</si>
  <si>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</si>
  <si>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</si>
  <si>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</si>
  <si>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</si>
  <si>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</si>
  <si>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</si>
  <si>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</si>
  <si>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</si>
  <si>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</si>
  <si>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</si>
  <si>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</si>
  <si>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</si>
  <si>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</si>
  <si>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</si>
  <si>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</si>
  <si>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</si>
  <si>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</si>
  <si>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</si>
  <si>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</si>
  <si>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</si>
  <si>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</si>
  <si>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</si>
  <si>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</si>
  <si>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</si>
  <si>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</si>
  <si>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</si>
  <si>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</si>
  <si>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</si>
  <si>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</si>
  <si>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</si>
  <si>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</si>
  <si>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</si>
  <si>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</si>
  <si>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</si>
  <si>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</si>
  <si>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</si>
  <si>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</si>
  <si>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</si>
  <si>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</si>
  <si>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</si>
  <si>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</si>
  <si>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</si>
  <si>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</si>
  <si>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</si>
  <si>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</si>
  <si>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</si>
  <si>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</si>
  <si>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</si>
  <si>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</si>
  <si>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</si>
  <si>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</si>
  <si>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</si>
  <si>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</si>
  <si>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</si>
  <si>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</si>
  <si>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</si>
  <si>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</si>
  <si>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</si>
  <si>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</si>
  <si>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</si>
  <si>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</si>
  <si>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</si>
  <si>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</si>
  <si>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</si>
  <si>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</si>
  <si>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</si>
  <si>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</si>
  <si>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</si>
  <si>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</si>
  <si>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</si>
  <si>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</si>
  <si>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</si>
  <si>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</si>
  <si>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</si>
  <si>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</si>
  <si>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</si>
  <si>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</si>
  <si>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</si>
  <si>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</si>
  <si>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</si>
  <si>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</si>
  <si>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</si>
  <si>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</si>
  <si>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</si>
  <si>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</si>
  <si>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</si>
  <si>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</si>
  <si>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</si>
  <si>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</si>
  <si>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</si>
  <si>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</si>
  <si>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</si>
  <si>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</si>
  <si>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</si>
  <si>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</si>
  <si>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</si>
  <si>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</si>
  <si>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</si>
  <si>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</si>
  <si>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</si>
  <si>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</si>
  <si>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</si>
  <si>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</si>
  <si>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</si>
  <si>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</si>
  <si>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</si>
  <si>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</si>
  <si>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</si>
  <si>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</si>
  <si>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</si>
  <si>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</si>
  <si>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</si>
  <si>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</si>
  <si>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</si>
  <si>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</si>
  <si>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</si>
  <si>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</si>
  <si>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</si>
  <si>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</si>
  <si>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</si>
  <si>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</si>
  <si>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</si>
  <si>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</si>
  <si>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</si>
  <si>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</si>
  <si>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</si>
  <si>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</si>
  <si>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</si>
  <si>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</si>
  <si>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</si>
  <si>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</si>
  <si>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</si>
  <si>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</si>
  <si>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</si>
  <si>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</si>
  <si>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</si>
  <si>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</si>
  <si>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</si>
  <si>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</si>
  <si>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</si>
  <si>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</si>
  <si>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</si>
  <si>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</si>
  <si>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</si>
  <si>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</si>
  <si>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</si>
  <si>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</si>
  <si>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</si>
  <si>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</si>
  <si>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</si>
  <si>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</si>
  <si>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</si>
  <si>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</si>
  <si>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</si>
  <si>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</si>
  <si>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</si>
  <si>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</si>
  <si>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</si>
  <si>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</si>
  <si>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</si>
  <si>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</si>
  <si>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</si>
  <si>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</si>
  <si>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</si>
  <si>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</si>
  <si>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</si>
  <si>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</si>
  <si>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</si>
  <si>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</si>
  <si>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</si>
  <si>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</si>
  <si>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</si>
  <si>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</si>
  <si>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</si>
  <si>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</si>
  <si>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</si>
  <si>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</si>
  <si>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</si>
  <si>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</si>
  <si>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</si>
  <si>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</si>
  <si>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</si>
  <si>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</si>
  <si>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</si>
  <si>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</si>
  <si>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</si>
  <si>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</si>
  <si>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</si>
  <si>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</si>
  <si>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</si>
  <si>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</si>
  <si>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</si>
  <si>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</si>
  <si>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</si>
  <si>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</si>
  <si>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</si>
  <si>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</si>
  <si>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</si>
  <si>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</si>
  <si>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</si>
  <si>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</si>
  <si>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</si>
  <si>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</si>
  <si>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</si>
  <si>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</si>
  <si>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</si>
  <si>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</si>
  <si>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</si>
  <si>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</si>
  <si>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</si>
  <si>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</si>
  <si>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</si>
  <si>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</si>
  <si>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</si>
  <si>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</si>
  <si>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</si>
  <si>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</si>
  <si>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</si>
  <si>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</si>
  <si>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</si>
  <si>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</si>
  <si>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</si>
  <si>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</si>
  <si>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</si>
  <si>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</si>
  <si>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</si>
  <si>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</si>
  <si>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</si>
  <si>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</si>
  <si>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</si>
  <si>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</si>
  <si>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</si>
  <si>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</si>
  <si>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</si>
  <si>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</si>
  <si>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</si>
  <si>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</si>
  <si>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</si>
  <si>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</si>
  <si>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</si>
  <si>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</si>
  <si>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</si>
  <si>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</si>
  <si>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</si>
  <si>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</si>
  <si>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</si>
  <si>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</si>
  <si>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</si>
  <si>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</si>
  <si>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</si>
  <si>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</si>
  <si>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</si>
  <si>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</si>
  <si>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</si>
  <si>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</si>
  <si>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</si>
  <si>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</si>
  <si>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</si>
  <si>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</si>
  <si>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</si>
  <si>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</si>
  <si>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</si>
  <si>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</si>
  <si>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</si>
  <si>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</si>
  <si>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</si>
  <si>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</si>
  <si>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</si>
  <si>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</si>
  <si>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</si>
  <si>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</si>
  <si>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</si>
  <si>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</si>
  <si>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</si>
  <si>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</si>
  <si>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</si>
  <si>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</si>
  <si>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</si>
  <si>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</si>
  <si>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</si>
  <si>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</si>
  <si>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</si>
  <si>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</si>
  <si>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</si>
  <si>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</si>
  <si>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</si>
  <si>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</si>
  <si>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</si>
  <si>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</si>
  <si>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</si>
  <si>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</si>
  <si>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</si>
  <si>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</si>
  <si>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</si>
  <si>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</si>
  <si>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</si>
  <si>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</si>
  <si>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</si>
  <si>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</si>
  <si>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</si>
  <si>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</si>
  <si>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</si>
  <si>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</si>
  <si>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</si>
  <si>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</si>
  <si>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</si>
  <si>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</si>
  <si>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</si>
  <si>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</si>
  <si>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</si>
  <si>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</si>
  <si>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</si>
  <si>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</si>
  <si>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</si>
  <si>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</si>
  <si>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</si>
  <si>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</si>
  <si>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</si>
  <si>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</si>
  <si>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</si>
  <si>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</si>
  <si>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</si>
  <si>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</si>
  <si>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</si>
  <si>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</si>
  <si>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</si>
  <si>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</si>
  <si>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</si>
  <si>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</si>
  <si>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</si>
  <si>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</si>
  <si>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</si>
  <si>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</si>
  <si>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</si>
  <si>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</si>
  <si>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</si>
  <si>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</si>
  <si>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</si>
  <si>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</si>
  <si>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</si>
  <si>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</si>
  <si>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</si>
  <si>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</si>
  <si>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</si>
  <si>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</si>
  <si>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</si>
  <si>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</si>
  <si>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</si>
  <si>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</si>
  <si>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</si>
  <si>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</si>
  <si>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</si>
  <si>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</si>
  <si>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</si>
  <si>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</si>
  <si>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</si>
  <si>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</si>
  <si>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</si>
  <si>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</si>
  <si>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</si>
  <si>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</si>
  <si>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</si>
  <si>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</si>
  <si>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</si>
  <si>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</si>
  <si>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</si>
  <si>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</si>
  <si>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</si>
  <si>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</si>
  <si>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</si>
  <si>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</si>
  <si>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</si>
  <si>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</si>
  <si>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</si>
  <si>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</si>
  <si>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</si>
  <si>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</si>
  <si>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</si>
  <si>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</si>
  <si>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</si>
  <si>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</si>
  <si>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</si>
  <si>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</si>
  <si>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</si>
  <si>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</si>
  <si>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</si>
  <si>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</si>
  <si>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</si>
  <si>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</si>
  <si>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</si>
  <si>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</si>
  <si>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</si>
  <si>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</si>
  <si>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</si>
  <si>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</si>
  <si>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</si>
  <si>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</si>
  <si>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</si>
  <si>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</si>
  <si>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</si>
  <si>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</si>
  <si>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</si>
  <si>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</si>
  <si>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</si>
  <si>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</si>
  <si>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</si>
  <si>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</si>
  <si>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</si>
  <si>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</si>
  <si>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</si>
  <si>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</si>
  <si>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</si>
  <si>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</si>
  <si>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</si>
  <si>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</si>
  <si>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</si>
  <si>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</si>
  <si>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</si>
  <si>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</si>
  <si>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</si>
  <si>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</si>
  <si>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</si>
  <si>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</si>
  <si>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</si>
  <si>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</si>
  <si>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</si>
  <si>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</si>
  <si>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</si>
  <si>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</si>
  <si>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</si>
  <si>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</si>
  <si>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</si>
  <si>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</si>
  <si>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</si>
  <si>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</si>
  <si>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</si>
  <si>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</si>
  <si>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</si>
  <si>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</si>
  <si>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</si>
  <si>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</si>
  <si>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</si>
  <si>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</si>
  <si>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</si>
  <si>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</si>
  <si>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</si>
  <si>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</si>
  <si>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</si>
  <si>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</si>
  <si>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</si>
  <si>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</si>
  <si>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</si>
  <si>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</si>
  <si>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</si>
  <si>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</si>
  <si>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</si>
  <si>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</si>
  <si>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</si>
  <si>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</si>
  <si>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</si>
  <si>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</si>
  <si>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</si>
  <si>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</si>
  <si>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</si>
  <si>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</si>
  <si>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</si>
  <si>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</si>
  <si>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</si>
  <si>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</si>
  <si>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</si>
  <si>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</si>
  <si>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</si>
  <si>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</si>
  <si>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</si>
  <si>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</si>
  <si>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</si>
  <si>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</si>
  <si>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</si>
  <si>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</si>
  <si>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</si>
  <si>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</si>
  <si>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</si>
  <si>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</si>
  <si>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</si>
  <si>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</si>
  <si>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</si>
  <si>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</si>
  <si>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</si>
  <si>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</si>
  <si>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</si>
  <si>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</si>
  <si>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</si>
  <si>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</si>
  <si>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</si>
  <si>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</si>
  <si>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</si>
  <si>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</si>
  <si>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</si>
  <si>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</si>
  <si>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</si>
  <si>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</si>
  <si>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</si>
  <si>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</si>
  <si>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</si>
  <si>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</si>
  <si>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</si>
  <si>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</si>
  <si>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</si>
  <si>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</si>
  <si>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</si>
  <si>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</si>
  <si>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</si>
  <si>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</si>
  <si>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</si>
  <si>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</si>
  <si>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</si>
  <si>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</si>
  <si>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</si>
  <si>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</si>
  <si>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</si>
  <si>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</si>
  <si>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</si>
  <si>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</si>
  <si>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</si>
  <si>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</si>
  <si>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</si>
  <si>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</si>
  <si>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</si>
  <si>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</si>
  <si>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</si>
  <si>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</si>
  <si>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</si>
  <si>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</si>
  <si>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</si>
  <si>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</si>
  <si>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</si>
  <si>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</si>
  <si>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</si>
  <si>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</si>
  <si>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</si>
  <si>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</si>
  <si>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</si>
  <si>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</si>
  <si>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</si>
  <si>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</si>
  <si>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</si>
  <si>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</si>
  <si>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</si>
  <si>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</si>
  <si>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</si>
  <si>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</si>
  <si>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</si>
  <si>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</si>
  <si>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</si>
  <si>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</si>
  <si>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</si>
  <si>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</si>
  <si>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</si>
  <si>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</si>
  <si>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</si>
  <si>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</si>
  <si>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</si>
  <si>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</si>
  <si>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</si>
  <si>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</si>
  <si>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</si>
  <si>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</si>
  <si>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</si>
  <si>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</si>
  <si>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</si>
  <si>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</si>
  <si>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</si>
  <si>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</si>
  <si>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</si>
  <si>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</si>
  <si>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</si>
  <si>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</si>
  <si>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</si>
  <si>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</si>
  <si>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</si>
  <si>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</si>
  <si>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</si>
  <si>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</si>
  <si>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</si>
  <si>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</si>
  <si>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</si>
  <si>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</si>
  <si>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</si>
  <si>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</si>
  <si>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</si>
  <si>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</si>
  <si>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</si>
  <si>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</si>
  <si>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</si>
  <si>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</si>
  <si>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</si>
  <si>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</si>
  <si>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</si>
  <si>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</si>
  <si>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</si>
  <si>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</si>
  <si>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</si>
  <si>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</si>
  <si>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</si>
  <si>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</si>
  <si>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</si>
  <si>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</si>
  <si>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</si>
  <si>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</si>
  <si>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</si>
  <si>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</si>
  <si>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</si>
  <si>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</si>
  <si>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</si>
  <si>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</si>
  <si>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</si>
  <si>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</si>
  <si>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</si>
  <si>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</si>
  <si>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</si>
  <si>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</si>
  <si>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</si>
  <si>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</si>
  <si>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</si>
  <si>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</si>
  <si>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</si>
  <si>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</si>
  <si>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</si>
  <si>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</si>
  <si>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</si>
  <si>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</si>
  <si>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</si>
  <si>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</si>
  <si>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</si>
  <si>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</si>
  <si>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</si>
  <si>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</si>
  <si>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</si>
  <si>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</si>
  <si>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</si>
  <si>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</si>
  <si>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</si>
  <si>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</si>
  <si>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</si>
  <si>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</si>
  <si>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</si>
  <si>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</si>
  <si>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</si>
  <si>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</si>
  <si>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</si>
  <si>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</si>
  <si>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</si>
  <si>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</si>
  <si>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</si>
  <si>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</si>
  <si>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</si>
  <si>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</si>
  <si>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</si>
  <si>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</si>
  <si>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</si>
  <si>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</si>
  <si>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</si>
  <si>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</si>
  <si>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</si>
  <si>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</si>
  <si>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</si>
  <si>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</si>
  <si>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</si>
  <si>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</si>
  <si>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</si>
  <si>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</si>
  <si>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</si>
  <si>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</si>
  <si>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</si>
  <si>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</si>
  <si>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</si>
  <si>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</si>
  <si>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</si>
  <si>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</si>
  <si>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</si>
  <si>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</si>
  <si>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</si>
  <si>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</si>
  <si>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</si>
  <si>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</si>
  <si>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</si>
  <si>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</si>
  <si>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</si>
  <si>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</si>
  <si>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</si>
  <si>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</si>
  <si>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</si>
  <si>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</si>
  <si>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</si>
  <si>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</si>
  <si>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</si>
  <si>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</si>
  <si>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</si>
  <si>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</si>
  <si>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</si>
  <si>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</si>
  <si>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</si>
  <si>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</si>
  <si>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</si>
  <si>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</si>
  <si>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</si>
  <si>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</si>
  <si>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</si>
  <si>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</si>
  <si>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</si>
  <si>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</si>
  <si>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</si>
  <si>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</si>
  <si>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</si>
  <si>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</si>
  <si>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</si>
  <si>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</si>
  <si>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</si>
  <si>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</si>
  <si>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</si>
  <si>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</si>
  <si>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</si>
  <si>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</si>
  <si>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</si>
  <si>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</si>
  <si>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</si>
  <si>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</si>
  <si>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</si>
  <si>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</si>
  <si>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</si>
  <si>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</si>
  <si>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</si>
  <si>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</si>
  <si>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</si>
  <si>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</si>
  <si>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</si>
  <si>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</si>
  <si>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</si>
  <si>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</si>
  <si>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</si>
  <si>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</si>
  <si>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</si>
  <si>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</si>
  <si>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</si>
  <si>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</si>
  <si>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</si>
  <si>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</si>
  <si>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</si>
  <si>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</si>
  <si>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</si>
  <si>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</si>
  <si>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</si>
  <si>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</si>
  <si>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</si>
  <si>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</si>
  <si>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</si>
  <si>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</si>
  <si>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</si>
  <si>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</si>
  <si>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</si>
  <si>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</si>
  <si>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</si>
  <si>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</si>
  <si>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</si>
  <si>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</si>
  <si>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</si>
  <si>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</si>
  <si>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</si>
  <si>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</si>
  <si>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</si>
  <si>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</si>
  <si>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</si>
  <si>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</si>
  <si>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</si>
  <si>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</si>
  <si>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</si>
  <si>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</si>
  <si>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</si>
  <si>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</si>
  <si>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</si>
  <si>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</si>
  <si>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</si>
  <si>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</si>
  <si>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</si>
  <si>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</si>
  <si>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</si>
  <si>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</si>
  <si>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</si>
  <si>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</si>
  <si>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</si>
  <si>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</si>
  <si>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</si>
  <si>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</si>
  <si>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</si>
  <si>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</si>
  <si>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</si>
  <si>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</si>
  <si>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</si>
  <si>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</si>
  <si>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</si>
  <si>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</si>
  <si>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</si>
  <si>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</si>
  <si>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</si>
  <si>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</si>
  <si>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</si>
  <si>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</si>
  <si>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</si>
  <si>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</si>
  <si>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</si>
  <si>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</si>
  <si>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</si>
  <si>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</si>
  <si>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</si>
  <si>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</si>
  <si>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</si>
  <si>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</si>
  <si>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</si>
  <si>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</si>
  <si>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</si>
  <si>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</si>
  <si>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</si>
  <si>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</si>
  <si>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</si>
  <si>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</si>
  <si>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</si>
  <si>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</si>
  <si>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</si>
  <si>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</si>
  <si>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</si>
  <si>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</si>
  <si>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</si>
  <si>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</si>
  <si>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</si>
  <si>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</si>
  <si>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</si>
  <si>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</si>
  <si>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</si>
  <si>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</si>
  <si>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</si>
  <si>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</si>
  <si>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</si>
  <si>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</si>
  <si>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</si>
  <si>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</si>
  <si>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</si>
  <si>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</si>
  <si>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</si>
  <si>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</si>
  <si>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</si>
  <si>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</si>
  <si>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</si>
  <si>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</si>
  <si>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</si>
  <si>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</si>
  <si>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</si>
  <si>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</si>
  <si>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</si>
  <si>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</si>
  <si>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</si>
  <si>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</si>
  <si>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</si>
  <si>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</si>
  <si>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</si>
  <si>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</si>
  <si>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</si>
  <si>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</si>
  <si>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</si>
  <si>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</si>
  <si>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</si>
  <si>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</si>
  <si>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</si>
  <si>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</si>
  <si>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</si>
  <si>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</si>
  <si>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</si>
  <si>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</si>
  <si>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</si>
  <si>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</si>
  <si>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</si>
  <si>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</si>
  <si>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</si>
  <si>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</si>
  <si>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</si>
  <si>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</si>
  <si>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</si>
  <si>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</si>
  <si>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</si>
  <si>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</si>
  <si>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</si>
  <si>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</si>
  <si>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</si>
  <si>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</si>
  <si>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</si>
  <si>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</si>
  <si>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</si>
  <si>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</si>
  <si>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</si>
  <si>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</si>
  <si>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</si>
  <si>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</si>
  <si>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</si>
  <si>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</si>
  <si>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</si>
  <si>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</si>
  <si>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</si>
  <si>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</si>
  <si>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</si>
  <si>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</si>
  <si>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</si>
  <si>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</si>
  <si>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</si>
  <si>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</si>
  <si>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</si>
  <si>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</si>
  <si>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</si>
  <si>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</si>
  <si>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</si>
  <si>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</si>
  <si>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</si>
  <si>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</si>
  <si>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</si>
  <si>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</si>
  <si>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</si>
  <si>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</si>
  <si>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</si>
  <si>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</si>
  <si>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</si>
  <si>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</si>
  <si>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</si>
  <si>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</si>
  <si>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</si>
  <si>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</si>
  <si>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</si>
  <si>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</si>
  <si>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</si>
  <si>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</si>
  <si>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</si>
  <si>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</si>
  <si>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</si>
  <si>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</si>
  <si>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</si>
  <si>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</si>
  <si>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</si>
  <si>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</si>
  <si>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</si>
  <si>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</si>
  <si>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</si>
  <si>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</si>
  <si>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</si>
  <si>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</si>
  <si>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</si>
  <si>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</si>
  <si>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</si>
  <si>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</si>
  <si>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</si>
  <si>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</si>
  <si>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</si>
  <si>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</si>
  <si>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</si>
  <si>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</si>
  <si>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</si>
  <si>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</si>
  <si>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</si>
  <si>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</si>
  <si>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</si>
  <si>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</si>
  <si>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</si>
  <si>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</si>
  <si>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</si>
  <si>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</si>
  <si>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</si>
  <si>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</si>
  <si>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</si>
  <si>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</si>
  <si>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</si>
  <si>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</si>
  <si>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</si>
  <si>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</si>
  <si>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</si>
  <si>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</si>
  <si>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</si>
  <si>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</si>
  <si>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</si>
  <si>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</si>
  <si>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</si>
  <si>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</si>
  <si>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</si>
  <si>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</si>
  <si>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</si>
  <si>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</si>
  <si>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</si>
  <si>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</si>
  <si>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</si>
  <si>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</si>
  <si>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</si>
  <si>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</si>
  <si>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</si>
  <si>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</si>
  <si>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</si>
  <si>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</si>
  <si>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</si>
  <si>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</si>
  <si>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</si>
  <si>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</si>
  <si>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</si>
  <si>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</si>
  <si>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</si>
  <si>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</si>
  <si>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</si>
  <si>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</si>
  <si>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</si>
  <si>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</si>
  <si>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</si>
  <si>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</si>
  <si>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</si>
  <si>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</si>
  <si>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</si>
  <si>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</si>
  <si>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</si>
  <si>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</si>
  <si>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</si>
  <si>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</si>
  <si>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</si>
  <si>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</si>
  <si>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</si>
  <si>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</si>
  <si>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</si>
  <si>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</si>
  <si>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</si>
  <si>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</si>
  <si>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</si>
  <si>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</si>
  <si>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</si>
  <si>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</si>
  <si>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</si>
  <si>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</si>
  <si>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</si>
  <si>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</si>
  <si>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</si>
  <si>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</si>
  <si>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</si>
  <si>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</si>
  <si>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</si>
  <si>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</si>
  <si>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</si>
  <si>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</si>
  <si>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</si>
  <si>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</si>
  <si>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</si>
  <si>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</si>
  <si>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</si>
  <si>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</si>
  <si>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</si>
  <si>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</si>
  <si>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</si>
  <si>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</si>
  <si>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</si>
  <si>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</si>
  <si>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</si>
  <si>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</si>
  <si>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</si>
  <si>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</si>
  <si>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</si>
  <si>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</si>
  <si>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</si>
  <si>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</si>
  <si>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</si>
  <si>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</si>
  <si>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</si>
  <si>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</si>
  <si>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</si>
  <si>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</si>
  <si>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</si>
  <si>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</si>
  <si>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</si>
  <si>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</si>
  <si>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</si>
  <si>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</si>
  <si>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</si>
  <si>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</si>
  <si>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</si>
  <si>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</si>
  <si>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</si>
  <si>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</si>
  <si>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</si>
  <si>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</si>
  <si>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</si>
  <si>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</si>
  <si>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</si>
  <si>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</si>
  <si>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</si>
  <si>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</si>
  <si>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</si>
  <si>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</si>
  <si>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</si>
  <si>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</si>
  <si>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</si>
  <si>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</si>
  <si>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</si>
  <si>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</si>
  <si>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</si>
  <si>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</si>
  <si>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</si>
  <si>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</si>
  <si>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</si>
  <si>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</si>
  <si>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</si>
  <si>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</si>
  <si>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</si>
  <si>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</si>
  <si>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</si>
  <si>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</si>
  <si>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</si>
  <si>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</si>
  <si>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</si>
  <si>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</si>
  <si>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</si>
  <si>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</si>
  <si>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</si>
  <si>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</si>
  <si>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</si>
  <si>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</si>
  <si>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</si>
  <si>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</si>
  <si>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</si>
  <si>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</si>
  <si>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</si>
  <si>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</si>
  <si>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</si>
  <si>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</si>
  <si>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</si>
  <si>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</si>
  <si>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</si>
  <si>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</si>
  <si>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</si>
  <si>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</si>
  <si>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</si>
  <si>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</si>
  <si>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</si>
  <si>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</si>
  <si>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</si>
  <si>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</si>
  <si>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</si>
  <si>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</si>
  <si>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</si>
  <si>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</si>
  <si>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</si>
  <si>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</si>
  <si>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</si>
  <si>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</si>
  <si>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</si>
  <si>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</si>
  <si>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</si>
  <si>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</si>
  <si>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</si>
  <si>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</si>
  <si>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</si>
  <si>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</si>
  <si>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</si>
  <si>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</si>
  <si>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</si>
  <si>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</si>
  <si>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</si>
  <si>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</si>
  <si>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</si>
  <si>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</si>
  <si>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</si>
  <si>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</si>
  <si>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</si>
  <si>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</si>
  <si>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</si>
  <si>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</si>
  <si>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</si>
  <si>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</si>
  <si>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</si>
  <si>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</si>
  <si>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</si>
  <si>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</si>
  <si>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</si>
  <si>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</si>
  <si>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</si>
  <si>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</si>
  <si>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</si>
  <si>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</si>
  <si>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</si>
  <si>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</si>
  <si>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</si>
  <si>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</si>
  <si>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</si>
  <si>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</si>
  <si>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</si>
  <si>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</si>
  <si>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</si>
  <si>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</si>
  <si>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</si>
  <si>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</si>
  <si>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</si>
  <si>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</si>
  <si>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</si>
  <si>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</si>
  <si>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</si>
  <si>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</si>
  <si>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</si>
  <si>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</si>
  <si>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</si>
  <si>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</si>
  <si>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</si>
  <si>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</si>
  <si>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</si>
  <si>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</si>
  <si>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</si>
  <si>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</si>
  <si>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</si>
  <si>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</si>
  <si>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</si>
  <si>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</si>
  <si>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</si>
  <si>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</si>
  <si>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</si>
  <si>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</si>
  <si>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</si>
  <si>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</si>
  <si>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</si>
  <si>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</si>
  <si>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</si>
  <si>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</si>
  <si>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</si>
  <si>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</si>
  <si>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</si>
  <si>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</si>
  <si>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</si>
  <si>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</si>
  <si>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</si>
  <si>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</si>
  <si>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</si>
  <si>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</si>
  <si>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</si>
  <si>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</si>
  <si>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</si>
  <si>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</si>
  <si>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</si>
  <si>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</si>
  <si>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</si>
  <si>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</si>
  <si>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</si>
  <si>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</si>
  <si>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</si>
  <si>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</si>
  <si>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</si>
  <si>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</si>
  <si>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</si>
  <si>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</si>
  <si>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</si>
  <si>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</si>
  <si>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</si>
  <si>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</si>
  <si>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</si>
  <si>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</si>
  <si>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</si>
  <si>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</si>
  <si>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</si>
  <si>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</si>
  <si>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</si>
  <si>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</si>
  <si>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</si>
  <si>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</si>
  <si>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</si>
  <si>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</si>
  <si>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</si>
  <si>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</si>
  <si>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</si>
  <si>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</si>
  <si>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</si>
  <si>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</si>
  <si>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</si>
  <si>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</si>
  <si>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</si>
  <si>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</si>
  <si>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</si>
  <si>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</si>
  <si>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</si>
  <si>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</si>
  <si>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</si>
  <si>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</si>
  <si>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</si>
  <si>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</si>
  <si>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</si>
  <si>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</si>
  <si>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</si>
  <si>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</si>
  <si>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</si>
  <si>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</si>
  <si>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</si>
  <si>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</si>
  <si>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</si>
  <si>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</si>
  <si>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</si>
  <si>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</si>
  <si>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</si>
  <si>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</si>
  <si>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</si>
  <si>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</si>
  <si>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</si>
  <si>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</si>
  <si>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</si>
  <si>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</si>
  <si>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</si>
  <si>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</si>
  <si>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</si>
  <si>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</si>
  <si>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</si>
  <si>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</si>
  <si>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</si>
  <si>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</si>
  <si>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</si>
  <si>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</si>
  <si>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</si>
  <si>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</si>
  <si>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</si>
  <si>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</si>
  <si>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</si>
  <si>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</si>
  <si>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</si>
  <si>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</si>
  <si>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</si>
  <si>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</si>
  <si>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</si>
  <si>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</si>
  <si>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</si>
  <si>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</si>
  <si>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</si>
  <si>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</si>
  <si>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</si>
  <si>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</si>
  <si>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</si>
  <si>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</si>
  <si>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</si>
  <si>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</si>
  <si>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</si>
  <si>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</si>
  <si>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</si>
  <si>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</si>
  <si>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</si>
  <si>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</si>
  <si>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</si>
  <si>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</si>
  <si>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</si>
  <si>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</si>
  <si>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</si>
  <si>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</si>
  <si>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</si>
  <si>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</si>
  <si>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</si>
  <si>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</si>
  <si>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</si>
  <si>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</si>
  <si>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</si>
  <si>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</si>
  <si>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</si>
  <si>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</si>
  <si>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</si>
  <si>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</si>
  <si>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</si>
  <si>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</si>
  <si>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</si>
  <si>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</si>
  <si>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</si>
  <si>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</si>
  <si>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</si>
  <si>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</si>
  <si>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</si>
  <si>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</si>
  <si>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</si>
  <si>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</si>
  <si>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</si>
  <si>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</si>
  <si>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</si>
  <si>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</si>
  <si>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</si>
  <si>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</si>
  <si>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</si>
  <si>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</si>
  <si>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</si>
  <si>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</si>
  <si>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</si>
  <si>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</si>
  <si>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</si>
  <si>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</si>
  <si>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</si>
  <si>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</si>
  <si>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</si>
  <si>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</si>
  <si>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</si>
  <si>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</si>
  <si>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</si>
  <si>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</si>
  <si>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</si>
  <si>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</si>
  <si>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</si>
  <si>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</si>
  <si>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</si>
  <si>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</si>
  <si>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</si>
  <si>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</si>
  <si>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</si>
  <si>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</si>
  <si>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</si>
  <si>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</si>
  <si>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</si>
  <si>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</si>
  <si>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</si>
  <si>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</si>
  <si>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</si>
  <si>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</si>
  <si>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</si>
  <si>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</si>
  <si>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</si>
  <si>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</si>
  <si>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</si>
  <si>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</si>
  <si>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</si>
  <si>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</si>
  <si>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</si>
  <si>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</si>
  <si>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</si>
  <si>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</si>
  <si>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</si>
  <si>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</si>
  <si>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</si>
  <si>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</si>
  <si>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</si>
  <si>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</si>
  <si>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</si>
  <si>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</si>
  <si>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</si>
  <si>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</si>
  <si>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</si>
  <si>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</si>
  <si>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</si>
  <si>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</si>
  <si>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</si>
  <si>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</si>
  <si>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</si>
  <si>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</si>
  <si>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</si>
  <si>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</si>
  <si>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</si>
  <si>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</si>
  <si>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</si>
  <si>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</si>
  <si>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</si>
  <si>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</si>
  <si>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</si>
  <si>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</si>
  <si>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</si>
  <si>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</si>
  <si>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</si>
  <si>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</si>
  <si>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</si>
  <si>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</si>
  <si>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</si>
  <si>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</si>
  <si>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</si>
  <si>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</si>
  <si>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</si>
  <si>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</si>
  <si>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</si>
  <si>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</si>
  <si>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</si>
  <si>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</si>
  <si>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</si>
  <si>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</si>
  <si>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</si>
  <si>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</si>
  <si>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</si>
  <si>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</si>
  <si>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</si>
  <si>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</si>
  <si>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</si>
  <si>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</si>
  <si>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</si>
  <si>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</si>
  <si>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</si>
  <si>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</si>
  <si>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</si>
  <si>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</si>
  <si>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</si>
  <si>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</si>
  <si>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</si>
  <si>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</si>
  <si>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</si>
  <si>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</si>
  <si>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</si>
  <si>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</si>
  <si>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</si>
  <si>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</si>
  <si>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</si>
  <si>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</si>
  <si>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</si>
  <si>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</si>
  <si>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</si>
  <si>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</si>
  <si>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</si>
  <si>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</si>
  <si>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</si>
  <si>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</si>
  <si>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</si>
  <si>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</si>
  <si>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</si>
  <si>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</si>
  <si>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</si>
  <si>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</si>
  <si>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</si>
  <si>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</si>
  <si>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</si>
  <si>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</si>
  <si>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</si>
  <si>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</si>
  <si>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</si>
  <si>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</si>
  <si>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</si>
  <si>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</si>
  <si>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</si>
  <si>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</si>
  <si>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</si>
  <si>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</si>
  <si>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</si>
  <si>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</si>
  <si>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</si>
  <si>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</si>
  <si>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</si>
  <si>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</si>
  <si>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</si>
  <si>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</si>
  <si>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</si>
  <si>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</si>
  <si>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</si>
  <si>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</si>
  <si>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</si>
  <si>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</si>
  <si>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</si>
  <si>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</si>
  <si>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</si>
  <si>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</si>
  <si>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</si>
  <si>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</si>
  <si>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</si>
  <si>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</si>
  <si>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</si>
  <si>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</si>
  <si>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</si>
  <si>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</si>
  <si>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</si>
  <si>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</si>
  <si>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</si>
  <si>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</si>
  <si>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</si>
  <si>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</si>
  <si>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</si>
  <si>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</si>
  <si>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</si>
  <si>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</si>
  <si>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</si>
  <si>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</si>
  <si>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</si>
  <si>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</si>
  <si>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</si>
  <si>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</si>
  <si>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</si>
  <si>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</si>
  <si>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</si>
  <si>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</si>
  <si>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</si>
  <si>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</si>
  <si>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</si>
  <si>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</si>
  <si>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</si>
  <si>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</si>
  <si>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</si>
  <si>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</si>
  <si>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</si>
  <si>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</si>
  <si>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</si>
  <si>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</si>
  <si>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</si>
  <si>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</si>
  <si>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</si>
  <si>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</si>
  <si>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</si>
  <si>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</si>
  <si>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</si>
  <si>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</si>
  <si>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</si>
  <si>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</si>
  <si>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</si>
  <si>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</si>
  <si>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</si>
  <si>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</si>
  <si>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</si>
  <si>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</si>
  <si>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</si>
  <si>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</si>
  <si>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</si>
  <si>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</si>
  <si>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</si>
  <si>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</si>
  <si>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</si>
  <si>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</si>
  <si>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</si>
  <si>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</si>
  <si>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</si>
  <si>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</si>
  <si>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</si>
  <si>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</si>
  <si>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</si>
  <si>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</si>
  <si>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</si>
  <si>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</si>
  <si>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</si>
  <si>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</si>
  <si>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</si>
  <si>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</si>
  <si>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</si>
  <si>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</si>
  <si>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</si>
  <si>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</si>
  <si>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</si>
  <si>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</si>
  <si>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</si>
  <si>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</si>
  <si>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</si>
  <si>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</si>
  <si>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</si>
  <si>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</si>
  <si>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</si>
  <si>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</si>
  <si>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</si>
  <si>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</si>
  <si>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</si>
  <si>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</si>
  <si>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</si>
  <si>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</si>
  <si>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</si>
  <si>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</si>
  <si>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</si>
  <si>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</si>
  <si>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</si>
  <si>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</si>
  <si>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</si>
  <si>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</si>
  <si>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</si>
  <si>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</si>
  <si>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</si>
  <si>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</si>
  <si>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</si>
  <si>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</si>
  <si>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</si>
  <si>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</si>
  <si>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</si>
  <si>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</si>
  <si>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</si>
  <si>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</si>
  <si>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</si>
  <si>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</si>
  <si>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</si>
  <si>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</si>
  <si>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</si>
  <si>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</si>
  <si>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</si>
  <si>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</si>
  <si>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</si>
  <si>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</si>
  <si>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</si>
  <si>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</si>
  <si>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</si>
  <si>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</si>
  <si>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</si>
  <si>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</si>
  <si>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</si>
  <si>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</si>
  <si>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</si>
  <si>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</si>
  <si>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</si>
  <si>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</si>
  <si>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</si>
  <si>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</si>
  <si>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</si>
  <si>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</si>
  <si>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</si>
  <si>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</si>
  <si>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</si>
  <si>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</si>
  <si>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</si>
  <si>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</si>
  <si>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</si>
  <si>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</si>
  <si>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</si>
  <si>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</si>
  <si>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</si>
  <si>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</si>
  <si>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</si>
  <si>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</si>
  <si>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</si>
  <si>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</si>
  <si>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</si>
  <si>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</si>
  <si>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</si>
  <si>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</si>
  <si>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</si>
  <si>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</si>
  <si>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</si>
  <si>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</si>
  <si>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</si>
  <si>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</si>
  <si>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</si>
  <si>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</si>
  <si>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</si>
  <si>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</si>
  <si>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</si>
  <si>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</si>
  <si>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</si>
  <si>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</si>
  <si>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</si>
  <si>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</si>
  <si>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</si>
  <si>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</si>
  <si>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</si>
  <si>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</si>
  <si>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</si>
  <si>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</si>
  <si>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</si>
  <si>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</si>
  <si>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</si>
  <si>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</si>
  <si>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</si>
  <si>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</si>
  <si>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</si>
  <si>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</si>
  <si>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</si>
  <si>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</si>
  <si>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</si>
  <si>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</si>
  <si>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</si>
  <si>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</si>
  <si>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</si>
  <si>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</si>
  <si>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</si>
  <si>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</si>
  <si>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</si>
  <si>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</si>
  <si>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</si>
  <si>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</si>
  <si>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</si>
  <si>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</si>
  <si>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</si>
  <si>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</si>
  <si>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</si>
  <si>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</si>
  <si>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</si>
  <si>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</si>
  <si>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</si>
  <si>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</si>
  <si>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</si>
  <si>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</si>
  <si>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</si>
  <si>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</si>
  <si>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</si>
  <si>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</si>
  <si>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</si>
  <si>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</si>
  <si>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</si>
  <si>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</si>
  <si>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</si>
  <si>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</si>
  <si>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</si>
  <si>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</si>
  <si>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</si>
  <si>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</si>
  <si>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</si>
  <si>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</si>
  <si>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</si>
  <si>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</si>
  <si>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</si>
  <si>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</si>
  <si>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</si>
  <si>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</si>
  <si>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</si>
  <si>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</si>
  <si>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</si>
  <si>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</si>
  <si>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</si>
  <si>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</si>
  <si>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</si>
  <si>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</si>
  <si>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</si>
  <si>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</si>
  <si>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</si>
  <si>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</si>
  <si>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</si>
  <si>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</si>
  <si>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</si>
  <si>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</si>
  <si>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</si>
  <si>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</si>
  <si>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</si>
  <si>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</si>
  <si>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</si>
  <si>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</si>
  <si>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</si>
  <si>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</si>
  <si>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</si>
  <si>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</si>
  <si>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</si>
  <si>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</si>
  <si>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</si>
  <si>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</si>
  <si>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</si>
  <si>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</si>
  <si>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</si>
  <si>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</si>
  <si>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</si>
  <si>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</si>
  <si>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</si>
  <si>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</si>
  <si>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</si>
  <si>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</si>
  <si>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</si>
  <si>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</si>
  <si>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</si>
  <si>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</si>
  <si>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</si>
  <si>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</si>
  <si>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</si>
  <si>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</si>
  <si>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</si>
  <si>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</si>
  <si>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</si>
  <si>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</si>
  <si>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</si>
  <si>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</si>
  <si>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</si>
  <si>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</si>
  <si>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</si>
  <si>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</si>
  <si>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</si>
  <si>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</si>
  <si>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</si>
  <si>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</si>
  <si>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</si>
  <si>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</si>
  <si>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</si>
  <si>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</si>
  <si>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</si>
  <si>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</si>
  <si>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</si>
  <si>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</si>
  <si>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</si>
  <si>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</si>
  <si>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</si>
  <si>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</si>
  <si>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</si>
  <si>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</si>
  <si>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</si>
  <si>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</si>
  <si>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</si>
  <si>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</si>
  <si>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</si>
  <si>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</si>
  <si>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</si>
  <si>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</si>
  <si>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</si>
  <si>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</si>
  <si>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</si>
  <si>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</si>
  <si>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</si>
  <si>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</si>
  <si>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</si>
  <si>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</si>
  <si>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</si>
  <si>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</si>
  <si>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</si>
  <si>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</si>
  <si>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</si>
  <si>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</si>
  <si>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</si>
  <si>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</si>
  <si>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</si>
  <si>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</si>
  <si>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</si>
  <si>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</si>
  <si>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</si>
  <si>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</si>
  <si>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</si>
  <si>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</si>
  <si>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</si>
  <si>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</si>
  <si>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</si>
  <si>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</si>
  <si>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</si>
  <si>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</si>
  <si>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</si>
  <si>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</si>
  <si>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</si>
  <si>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</si>
  <si>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</si>
  <si>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</si>
  <si>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</si>
  <si>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</si>
  <si>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</si>
  <si>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</si>
  <si>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</si>
  <si>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</si>
  <si>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</si>
  <si>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</si>
  <si>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</si>
  <si>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</si>
  <si>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</si>
  <si>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</si>
  <si>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</si>
  <si>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</si>
  <si>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</si>
  <si>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</si>
  <si>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</si>
  <si>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</si>
  <si>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</si>
  <si>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</si>
  <si>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</si>
  <si>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</si>
  <si>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</si>
  <si>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</si>
  <si>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</si>
  <si>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</si>
  <si>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</si>
  <si>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</si>
  <si>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</si>
  <si>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</si>
  <si>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</si>
  <si>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</si>
  <si>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</si>
  <si>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</si>
  <si>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</si>
  <si>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</si>
  <si>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</si>
  <si>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</si>
  <si>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</si>
  <si>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</si>
  <si>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</si>
  <si>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</si>
  <si>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</si>
  <si>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</si>
  <si>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</si>
  <si>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</si>
  <si>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</si>
  <si>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</si>
  <si>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</si>
  <si>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</si>
  <si>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</si>
  <si>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</si>
  <si>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</si>
  <si>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</si>
  <si>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</si>
  <si>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</si>
  <si>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</si>
  <si>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</si>
  <si>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</si>
  <si>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</si>
  <si>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</si>
  <si>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</si>
  <si>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</si>
  <si>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</si>
  <si>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</si>
  <si>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</si>
  <si>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</si>
  <si>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</si>
  <si>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</si>
  <si>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</si>
  <si>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</si>
  <si>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</si>
  <si>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</si>
  <si>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</si>
  <si>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</si>
  <si>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</si>
  <si>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</si>
  <si>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</si>
  <si>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</si>
  <si>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</si>
  <si>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</si>
  <si>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</si>
  <si>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</si>
  <si>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</si>
  <si>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</si>
  <si>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</si>
  <si>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</si>
  <si>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</si>
  <si>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</si>
  <si>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</si>
  <si>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</si>
  <si>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</si>
  <si>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</si>
  <si>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</si>
  <si>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</si>
  <si>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</si>
  <si>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</si>
  <si>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</si>
  <si>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</si>
  <si>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</si>
  <si>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</si>
  <si>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</si>
  <si>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</si>
  <si>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</si>
  <si>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</si>
  <si>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</si>
  <si>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</si>
  <si>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</si>
  <si>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</si>
  <si>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</si>
  <si>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</si>
  <si>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</si>
  <si>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</si>
  <si>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</si>
  <si>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</si>
  <si>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</si>
  <si>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</si>
  <si>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</si>
  <si>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</si>
  <si>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</si>
  <si>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</si>
  <si>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</si>
  <si>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</si>
  <si>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</si>
  <si>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</si>
  <si>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</si>
  <si>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</si>
  <si>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</si>
  <si>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</si>
  <si>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</si>
  <si>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</si>
  <si>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</si>
  <si>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</si>
  <si>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</si>
  <si>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</si>
  <si>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</si>
  <si>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</si>
  <si>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</si>
  <si>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</si>
  <si>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</si>
  <si>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</si>
  <si>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</si>
  <si>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</si>
  <si>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</si>
  <si>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</si>
  <si>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</si>
  <si>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</si>
  <si>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</si>
  <si>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</si>
  <si>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</si>
  <si>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</si>
  <si>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</si>
  <si>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</si>
  <si>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</si>
  <si>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</si>
  <si>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</si>
  <si>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</si>
  <si>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</si>
  <si>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</si>
  <si>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</si>
  <si>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</si>
  <si>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</si>
  <si>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</si>
  <si>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</si>
  <si>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</si>
  <si>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</si>
  <si>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</si>
  <si>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</si>
  <si>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</si>
  <si>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</si>
  <si>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</si>
  <si>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</si>
  <si>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</si>
  <si>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</si>
  <si>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</si>
  <si>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</si>
  <si>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</si>
  <si>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</si>
  <si>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</si>
  <si>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</si>
  <si>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</si>
  <si>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</si>
  <si>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</si>
  <si>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</si>
  <si>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</si>
  <si>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</si>
  <si>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</si>
  <si>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</si>
  <si>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</si>
  <si>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</si>
  <si>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</si>
  <si>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</si>
  <si>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</si>
  <si>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</si>
  <si>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</si>
  <si>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</si>
  <si>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</si>
  <si>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</si>
  <si>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</si>
  <si>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</si>
  <si>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</si>
  <si>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</si>
  <si>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</si>
  <si>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</si>
  <si>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</si>
  <si>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</si>
  <si>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</si>
  <si>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</si>
  <si>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</si>
  <si>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</si>
  <si>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</si>
  <si>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</si>
  <si>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</si>
  <si>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</si>
  <si>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</si>
  <si>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</si>
  <si>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</si>
  <si>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</si>
  <si>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</si>
  <si>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</si>
  <si>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</si>
  <si>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</si>
  <si>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</si>
  <si>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</si>
  <si>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</si>
  <si>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</si>
  <si>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</si>
  <si>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</si>
  <si>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</si>
  <si>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</si>
  <si>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</si>
  <si>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</si>
  <si>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</si>
  <si>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</si>
  <si>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</si>
  <si>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</si>
  <si>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</si>
  <si>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</si>
  <si>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</si>
  <si>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</si>
  <si>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</si>
  <si>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</si>
  <si>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</si>
  <si>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</si>
  <si>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</si>
  <si>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</si>
  <si>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</si>
  <si>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</si>
  <si>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</si>
  <si>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</si>
  <si>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</si>
  <si>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</si>
  <si>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</si>
  <si>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</si>
  <si>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</si>
  <si>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</si>
  <si>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</si>
  <si>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</si>
  <si>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</si>
  <si>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</si>
  <si>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</si>
  <si>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</si>
  <si>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</si>
  <si>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</si>
  <si>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</si>
  <si>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</si>
  <si>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</si>
  <si>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</si>
  <si>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</si>
  <si>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</si>
  <si>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</si>
  <si>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</si>
  <si>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</si>
  <si>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</si>
  <si>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</si>
  <si>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</si>
  <si>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</si>
  <si>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</si>
  <si>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</si>
  <si>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</si>
  <si>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</si>
  <si>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</si>
  <si>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</si>
  <si>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</si>
  <si>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</si>
  <si>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</si>
  <si>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</si>
  <si>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</si>
  <si>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</si>
  <si>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</si>
  <si>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</si>
  <si>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</si>
  <si>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</si>
  <si>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</si>
  <si>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</si>
  <si>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</si>
  <si>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</si>
  <si>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</si>
  <si>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</si>
  <si>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</si>
  <si>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</si>
  <si>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</si>
  <si>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</si>
  <si>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</si>
  <si>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</si>
  <si>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</si>
  <si>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</si>
  <si>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</si>
  <si>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</si>
  <si>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</si>
  <si>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</si>
  <si>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</si>
  <si>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</si>
  <si>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</si>
  <si>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</si>
  <si>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</si>
  <si>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</si>
  <si>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</si>
  <si>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</si>
  <si>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</si>
  <si>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</si>
  <si>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</si>
  <si>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</si>
  <si>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</si>
  <si>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</si>
  <si>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</si>
  <si>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</si>
  <si>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</si>
  <si>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</si>
  <si>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</si>
  <si>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</si>
  <si>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</si>
  <si>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</si>
  <si>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</si>
  <si>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</si>
  <si>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</si>
  <si>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</si>
  <si>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</si>
  <si>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</si>
  <si>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</si>
  <si>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</si>
  <si>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</si>
  <si>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</si>
  <si>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</si>
  <si>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</si>
  <si>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</si>
  <si>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</si>
  <si>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</si>
  <si>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</si>
  <si>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</si>
  <si>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</si>
  <si>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</si>
  <si>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</si>
  <si>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</si>
  <si>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</si>
  <si>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</si>
  <si>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</si>
  <si>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</si>
  <si>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</si>
  <si>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</si>
  <si>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</si>
  <si>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</si>
  <si>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</si>
  <si>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</si>
  <si>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</si>
  <si>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</si>
  <si>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</si>
  <si>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</si>
  <si>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</si>
  <si>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</si>
  <si>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</si>
  <si>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</si>
  <si>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</si>
  <si>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</si>
  <si>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</si>
  <si>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</si>
  <si>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</si>
  <si>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</si>
  <si>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</si>
  <si>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</si>
  <si>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</si>
  <si>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</si>
  <si>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</si>
  <si>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</si>
  <si>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</si>
  <si>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</si>
  <si>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</si>
  <si>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</si>
  <si>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</si>
  <si>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</si>
  <si>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</si>
  <si>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</si>
  <si>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</si>
  <si>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</si>
  <si>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</si>
  <si>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</si>
  <si>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</si>
  <si>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</si>
  <si>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</si>
  <si>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</si>
  <si>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</si>
  <si>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</si>
  <si>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</si>
  <si>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</si>
  <si>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</si>
  <si>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</si>
  <si>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</si>
  <si>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</si>
  <si>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</si>
  <si>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</si>
  <si>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</si>
  <si>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</si>
  <si>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</si>
  <si>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</si>
  <si>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</si>
  <si>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</si>
  <si>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</si>
  <si>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</si>
  <si>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</si>
  <si>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</si>
  <si>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</si>
  <si>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</si>
  <si>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</si>
  <si>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</si>
  <si>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</si>
  <si>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</si>
  <si>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</si>
  <si>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</si>
  <si>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</si>
  <si>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</si>
  <si>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</si>
  <si>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</si>
  <si>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</si>
  <si>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</si>
  <si>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</si>
  <si>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</si>
  <si>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</si>
  <si>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</si>
  <si>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</si>
  <si>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</si>
  <si>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</si>
  <si>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</si>
  <si>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</si>
  <si>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</si>
  <si>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</si>
  <si>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</si>
  <si>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</si>
  <si>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</si>
  <si>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</si>
  <si>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</si>
  <si>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</si>
  <si>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</si>
  <si>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</si>
  <si>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</si>
  <si>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</si>
  <si>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</si>
  <si>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</si>
  <si>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</si>
  <si>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</si>
  <si>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</si>
  <si>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</si>
  <si>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</si>
  <si>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</si>
  <si>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</si>
  <si>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</si>
  <si>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</si>
  <si>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</si>
  <si>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</si>
  <si>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</si>
  <si>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</si>
  <si>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</si>
  <si>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</si>
  <si>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</si>
  <si>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</si>
  <si>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</si>
  <si>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</si>
  <si>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</si>
  <si>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</si>
  <si>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</si>
  <si>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</si>
  <si>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</si>
  <si>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</si>
  <si>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</si>
  <si>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</si>
  <si>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</si>
  <si>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</si>
  <si>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</si>
  <si>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</si>
  <si>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</si>
  <si>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</si>
  <si>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</si>
  <si>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</si>
  <si>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</si>
  <si>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</si>
  <si>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</si>
  <si>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</si>
  <si>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</si>
  <si>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</si>
  <si>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</si>
  <si>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</si>
  <si>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</si>
  <si>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</si>
  <si>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</si>
  <si>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</si>
  <si>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</si>
  <si>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</si>
  <si>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</si>
  <si>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</si>
  <si>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</si>
  <si>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</si>
  <si>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</si>
  <si>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</si>
  <si>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</si>
  <si>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</si>
  <si>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</si>
  <si>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</si>
  <si>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</si>
  <si>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</si>
  <si>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</si>
  <si>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</si>
  <si>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</si>
  <si>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</si>
  <si>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</si>
  <si>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</si>
  <si>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</si>
  <si>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</si>
  <si>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</si>
  <si>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</si>
  <si>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</si>
  <si>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</si>
  <si>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</si>
  <si>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</si>
  <si>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</si>
  <si>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</si>
  <si>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</si>
  <si>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</si>
  <si>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</si>
  <si>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</si>
  <si>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</si>
  <si>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</si>
  <si>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</si>
  <si>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</si>
  <si>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</si>
  <si>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</si>
  <si>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</si>
  <si>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</si>
  <si>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</si>
  <si>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</si>
  <si>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</si>
  <si>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</si>
  <si>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</si>
  <si>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</si>
  <si>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</si>
  <si>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</si>
  <si>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</si>
  <si>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</si>
  <si>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</si>
  <si>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</si>
  <si>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</si>
  <si>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</si>
  <si>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</si>
  <si>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</si>
  <si>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</si>
  <si>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</si>
  <si>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</si>
  <si>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</si>
  <si>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</si>
  <si>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</si>
  <si>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</si>
  <si>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</si>
  <si>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</si>
  <si>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</si>
  <si>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</si>
  <si>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</si>
  <si>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</si>
  <si>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</si>
  <si>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</si>
  <si>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</si>
  <si>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</si>
  <si>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</si>
  <si>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</si>
  <si>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</si>
  <si>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</si>
  <si>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</si>
  <si>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</si>
  <si>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</si>
  <si>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</si>
  <si>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</si>
  <si>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</si>
  <si>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</si>
  <si>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</si>
  <si>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</si>
  <si>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</si>
  <si>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</si>
  <si>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</si>
  <si>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</si>
  <si>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</si>
  <si>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</si>
  <si>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</si>
  <si>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</si>
  <si>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</si>
  <si>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</si>
  <si>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</si>
  <si>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</si>
  <si>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</si>
  <si>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</si>
  <si>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</si>
  <si>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</si>
  <si>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</si>
  <si>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</si>
  <si>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</si>
  <si>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</si>
  <si>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</si>
  <si>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</si>
  <si>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</si>
  <si>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</si>
  <si>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</si>
  <si>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</si>
  <si>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</si>
  <si>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</si>
  <si>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</si>
  <si>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</si>
  <si>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</si>
  <si>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</si>
  <si>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</si>
  <si>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</si>
  <si>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</si>
  <si>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</si>
  <si>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</si>
  <si>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</si>
  <si>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</si>
  <si>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</si>
  <si>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</si>
  <si>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</si>
  <si>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</si>
  <si>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</si>
  <si>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</si>
  <si>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</si>
  <si>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</si>
  <si>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</si>
  <si>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</si>
  <si>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</si>
  <si>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</si>
  <si>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</si>
  <si>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</si>
  <si>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</si>
  <si>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</si>
  <si>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</si>
  <si>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</si>
  <si>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</si>
  <si>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</si>
  <si>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</si>
  <si>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</si>
  <si>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</si>
  <si>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</si>
  <si>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</si>
  <si>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</si>
  <si>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</si>
  <si>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</si>
  <si>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</si>
  <si>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</si>
  <si>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</si>
  <si>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</si>
  <si>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</si>
  <si>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</si>
  <si>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</si>
  <si>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</si>
  <si>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</si>
  <si>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</si>
  <si>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</si>
  <si>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</si>
  <si>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</si>
  <si>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</si>
  <si>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</si>
  <si>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</si>
  <si>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</si>
  <si>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</si>
  <si>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</si>
  <si>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</si>
  <si>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</si>
  <si>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</si>
  <si>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</si>
  <si>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</si>
  <si>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</si>
  <si>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</si>
  <si>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</si>
  <si>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</si>
  <si>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</si>
  <si>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</si>
  <si>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</si>
  <si>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</si>
  <si>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</si>
  <si>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</si>
  <si>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</si>
  <si>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</si>
  <si>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</si>
  <si>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</si>
  <si>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</si>
  <si>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</si>
  <si>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</si>
  <si>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</si>
  <si>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</si>
  <si>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</si>
  <si>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</si>
  <si>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</si>
  <si>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</si>
  <si>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</si>
  <si>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</si>
  <si>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</si>
  <si>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</si>
  <si>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</si>
  <si>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</si>
  <si>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</si>
  <si>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</si>
  <si>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</si>
  <si>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</si>
  <si>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</si>
  <si>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</si>
  <si>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</si>
  <si>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</si>
  <si>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</si>
  <si>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</si>
  <si>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</si>
  <si>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</si>
  <si>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</si>
  <si>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</si>
  <si>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</si>
  <si>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</si>
  <si>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</si>
  <si>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</si>
  <si>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</si>
  <si>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</si>
  <si>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</si>
  <si>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</si>
  <si>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</si>
  <si>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</si>
  <si>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</si>
  <si>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</si>
  <si>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</si>
  <si>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</si>
  <si>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</si>
  <si>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</si>
  <si>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</si>
  <si>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</si>
  <si>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</si>
  <si>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</si>
  <si>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</si>
  <si>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</si>
  <si>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</si>
  <si>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</si>
  <si>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</si>
  <si>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</si>
  <si>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</si>
  <si>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</si>
  <si>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</si>
  <si>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</si>
  <si>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</si>
  <si>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</si>
  <si>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</si>
  <si>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</si>
  <si>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</si>
  <si>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</si>
  <si>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</si>
  <si>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</si>
  <si>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</si>
  <si>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</si>
  <si>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</si>
  <si>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</si>
  <si>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</si>
  <si>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</si>
  <si>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</si>
  <si>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</si>
  <si>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</si>
  <si>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</si>
  <si>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</si>
  <si>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</si>
  <si>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</si>
  <si>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</si>
  <si>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</si>
  <si>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</si>
  <si>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</si>
  <si>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</si>
  <si>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</si>
  <si>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</si>
  <si>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</si>
  <si>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</si>
  <si>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</si>
  <si>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</si>
  <si>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</si>
  <si>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</si>
  <si>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</si>
  <si>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</si>
  <si>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</si>
  <si>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</si>
  <si>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</si>
  <si>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</si>
  <si>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</si>
  <si>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</si>
  <si>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</si>
  <si>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</si>
  <si>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</si>
  <si>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</si>
  <si>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</si>
  <si>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</si>
  <si>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</si>
  <si>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</si>
  <si>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</si>
  <si>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</si>
  <si>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</si>
  <si>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</si>
  <si>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</si>
  <si>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</si>
  <si>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</si>
  <si>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</si>
  <si>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</si>
  <si>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</si>
  <si>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</si>
  <si>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</si>
  <si>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</si>
  <si>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</si>
  <si>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</si>
  <si>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</si>
  <si>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</si>
  <si>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</si>
  <si>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</si>
  <si>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</si>
  <si>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</si>
  <si>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</si>
  <si>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</si>
  <si>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</si>
  <si>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</si>
  <si>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</si>
  <si>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</si>
  <si>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</si>
  <si>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</si>
  <si>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</si>
  <si>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</si>
  <si>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</si>
  <si>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</si>
  <si>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</si>
  <si>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</si>
  <si>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</si>
  <si>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</si>
  <si>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</si>
  <si>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</si>
  <si>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</si>
  <si>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</si>
  <si>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</si>
  <si>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</si>
  <si>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</si>
  <si>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</si>
  <si>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</si>
  <si>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</si>
  <si>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</si>
  <si>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</si>
  <si>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</si>
  <si>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</si>
  <si>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</si>
  <si>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</si>
  <si>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</si>
  <si>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</si>
  <si>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</si>
  <si>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</si>
  <si>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</si>
  <si>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</si>
  <si>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</si>
  <si>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</si>
  <si>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</si>
  <si>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</si>
  <si>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</si>
  <si>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</si>
  <si>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</si>
  <si>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</si>
  <si>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</si>
  <si>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</si>
  <si>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</si>
  <si>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</si>
  <si>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</si>
  <si>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</si>
  <si>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</si>
  <si>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</si>
  <si>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</si>
  <si>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</si>
  <si>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</si>
  <si>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</si>
  <si>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</si>
  <si>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</si>
  <si>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</si>
  <si>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</si>
  <si>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</si>
  <si>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</si>
  <si>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</si>
  <si>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</si>
  <si>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</si>
  <si>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</si>
  <si>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</si>
  <si>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</si>
  <si>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</si>
  <si>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</si>
  <si>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</si>
  <si>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</si>
  <si>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</si>
  <si>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</si>
  <si>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</si>
  <si>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</si>
  <si>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</si>
  <si>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</si>
  <si>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</si>
  <si>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</si>
  <si>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</si>
  <si>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</si>
  <si>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</si>
  <si>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</si>
  <si>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</si>
  <si>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</si>
  <si>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</si>
  <si>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</si>
  <si>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</si>
  <si>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</si>
  <si>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</si>
  <si>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</si>
  <si>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</si>
  <si>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</si>
  <si>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</si>
  <si>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</si>
  <si>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</si>
  <si>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</si>
  <si>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</si>
  <si>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</si>
  <si>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</si>
  <si>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</si>
  <si>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</si>
  <si>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</si>
  <si>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</si>
  <si>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</si>
  <si>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</si>
  <si>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</si>
  <si>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</si>
  <si>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</si>
  <si>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</si>
  <si>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</si>
  <si>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</si>
  <si>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</si>
  <si>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</si>
  <si>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</si>
  <si>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</si>
  <si>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</si>
  <si>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</si>
  <si>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</si>
  <si>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</si>
  <si>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</si>
  <si>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</si>
  <si>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</si>
  <si>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</si>
  <si>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</si>
  <si>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</si>
  <si>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</si>
  <si>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</si>
  <si>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</si>
  <si>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</si>
  <si>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</si>
  <si>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</si>
  <si>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</si>
  <si>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</si>
  <si>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</si>
  <si>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</si>
  <si>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</si>
  <si>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</si>
  <si>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</si>
  <si>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</si>
  <si>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</si>
  <si>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</si>
  <si>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</si>
  <si>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</si>
  <si>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</si>
  <si>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</si>
  <si>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</si>
  <si>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</si>
  <si>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</si>
  <si>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</si>
  <si>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</si>
  <si>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</si>
  <si>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</si>
  <si>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</si>
  <si>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</si>
  <si>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</si>
  <si>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</si>
  <si>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</si>
  <si>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</si>
  <si>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</si>
  <si>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</si>
  <si>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</si>
  <si>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</si>
  <si>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</si>
  <si>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</si>
  <si>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</si>
  <si>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</si>
  <si>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</si>
  <si>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</si>
  <si>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</si>
  <si>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</si>
  <si>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</si>
  <si>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</si>
  <si>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</si>
  <si>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</si>
  <si>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</si>
  <si>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</si>
  <si>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</si>
  <si>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</si>
  <si>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</si>
  <si>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</si>
  <si>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</si>
  <si>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</si>
  <si>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</si>
  <si>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</si>
  <si>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</si>
  <si>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</si>
  <si>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</si>
  <si>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</si>
  <si>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</si>
  <si>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</si>
  <si>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</si>
  <si>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</si>
  <si>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</si>
  <si>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</si>
  <si>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</si>
  <si>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</si>
  <si>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</si>
  <si>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</si>
  <si>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</si>
  <si>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</si>
  <si>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</si>
  <si>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</si>
  <si>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</si>
  <si>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</si>
  <si>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</si>
  <si>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</si>
  <si>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</si>
  <si>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</si>
  <si>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</si>
  <si>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</si>
  <si>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</si>
  <si>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</si>
  <si>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</si>
  <si>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</si>
  <si>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</si>
  <si>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</si>
  <si>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</si>
  <si>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</si>
  <si>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</si>
  <si>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</si>
  <si>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</si>
  <si>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</si>
  <si>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</si>
  <si>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</si>
  <si>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</si>
  <si>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</si>
  <si>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</si>
  <si>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</si>
  <si>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</si>
  <si>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</si>
  <si>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</si>
  <si>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</si>
  <si>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</si>
  <si>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</si>
  <si>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</si>
  <si>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</si>
  <si>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</si>
  <si>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</si>
  <si>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</si>
  <si>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</si>
  <si>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</si>
  <si>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</si>
  <si>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</si>
  <si>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</si>
  <si>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</si>
  <si>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</si>
  <si>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</si>
  <si>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</si>
  <si>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</si>
  <si>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</si>
  <si>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</si>
  <si>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</si>
  <si>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</si>
  <si>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</si>
  <si>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</si>
  <si>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</si>
  <si>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</si>
  <si>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</si>
  <si>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</si>
  <si>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</si>
  <si>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</si>
  <si>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</si>
  <si>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</si>
  <si>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</si>
  <si>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</si>
  <si>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</si>
  <si>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</si>
  <si>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</si>
  <si>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</si>
  <si>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</si>
  <si>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</si>
  <si>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</si>
  <si>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</si>
  <si>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</si>
  <si>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</si>
  <si>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</si>
  <si>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</si>
  <si>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</si>
  <si>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</si>
  <si>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</si>
  <si>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</si>
  <si>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</si>
  <si>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</si>
  <si>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</si>
  <si>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</si>
  <si>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</si>
  <si>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</si>
  <si>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</si>
  <si>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</si>
  <si>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</si>
  <si>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</si>
  <si>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</si>
  <si>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</si>
  <si>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</si>
  <si>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</si>
  <si>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</si>
  <si>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</si>
  <si>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</si>
  <si>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</si>
  <si>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</si>
  <si>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</si>
  <si>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</si>
  <si>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</si>
  <si>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</si>
  <si>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</si>
  <si>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</si>
  <si>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</si>
  <si>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</si>
  <si>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</si>
  <si>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</si>
  <si>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</si>
  <si>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</si>
  <si>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</si>
  <si>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</si>
  <si>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</si>
  <si>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</si>
  <si>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</si>
  <si>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</si>
  <si>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</si>
  <si>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</si>
  <si>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</si>
  <si>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</si>
  <si>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</si>
  <si>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</si>
  <si>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</si>
  <si>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</si>
  <si>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</si>
  <si>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</si>
  <si>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</si>
  <si>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</si>
  <si>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</si>
  <si>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</si>
  <si>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</si>
  <si>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</si>
  <si>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</si>
  <si>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</si>
  <si>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</si>
  <si>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</si>
  <si>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</si>
  <si>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</si>
  <si>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</si>
  <si>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</si>
  <si>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</si>
  <si>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</si>
  <si>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</si>
  <si>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</si>
  <si>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</si>
  <si>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</si>
  <si>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</si>
  <si>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</si>
  <si>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</si>
  <si>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</si>
  <si>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</si>
  <si>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</si>
  <si>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</si>
  <si>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</si>
  <si>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</si>
  <si>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</si>
  <si>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</si>
  <si>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</si>
  <si>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</si>
  <si>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</si>
  <si>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</si>
  <si>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</si>
  <si>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</si>
  <si>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</si>
  <si>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</si>
  <si>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</si>
  <si>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</si>
  <si>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</si>
  <si>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</si>
  <si>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</si>
  <si>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</si>
  <si>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</si>
  <si>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</si>
  <si>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</si>
  <si>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</si>
  <si>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</si>
  <si>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</si>
  <si>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</si>
  <si>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</si>
  <si>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</si>
  <si>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</si>
  <si>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</si>
  <si>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</si>
  <si>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</si>
  <si>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</si>
  <si>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</si>
  <si>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</si>
  <si>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</si>
  <si>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</si>
  <si>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</si>
  <si>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</si>
  <si>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</si>
  <si>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</si>
  <si>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</si>
  <si>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</si>
  <si>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</si>
  <si>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</si>
  <si>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</si>
  <si>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</si>
  <si>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</si>
  <si>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</si>
  <si>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</si>
  <si>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</si>
  <si>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</si>
  <si>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</si>
  <si>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</si>
  <si>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</si>
  <si>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</si>
  <si>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</si>
  <si>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</si>
  <si>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</si>
  <si>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</si>
  <si>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</si>
  <si>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</si>
  <si>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</si>
  <si>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</si>
  <si>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</si>
  <si>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</si>
  <si>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</si>
  <si>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</si>
  <si>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</si>
  <si>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</si>
  <si>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</si>
  <si>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</si>
  <si>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</si>
  <si>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</si>
  <si>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</si>
  <si>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</si>
  <si>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</si>
  <si>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</si>
  <si>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</si>
  <si>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</si>
  <si>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</si>
  <si>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</si>
  <si>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</si>
  <si>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</si>
  <si>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</si>
  <si>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</si>
  <si>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</si>
  <si>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</si>
  <si>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</si>
  <si>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</si>
  <si>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</si>
  <si>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</si>
  <si>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</si>
  <si>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</si>
  <si>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</si>
  <si>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</si>
  <si>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</si>
  <si>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</si>
  <si>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</si>
  <si>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</si>
  <si>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</si>
  <si>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</si>
  <si>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</si>
  <si>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</si>
  <si>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</si>
  <si>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</si>
  <si>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</si>
  <si>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</si>
  <si>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</si>
  <si>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</si>
  <si>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</si>
  <si>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</si>
  <si>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</si>
  <si>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</si>
  <si>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</si>
  <si>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</si>
  <si>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</si>
  <si>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</si>
  <si>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</si>
  <si>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</si>
  <si>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</si>
  <si>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</si>
  <si>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</si>
  <si>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</si>
  <si>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</si>
  <si>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</si>
  <si>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</si>
  <si>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</si>
  <si>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</si>
  <si>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</si>
  <si>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</si>
  <si>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</si>
  <si>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</si>
  <si>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</si>
  <si>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</si>
  <si>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</si>
  <si>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</si>
  <si>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</si>
  <si>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</si>
  <si>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</si>
  <si>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</si>
  <si>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</si>
  <si>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</si>
  <si>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</si>
  <si>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</si>
  <si>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</si>
  <si>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</si>
  <si>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</si>
  <si>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</si>
  <si>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</si>
  <si>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</si>
  <si>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</si>
  <si>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</si>
  <si>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</si>
  <si>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</si>
  <si>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</si>
  <si>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</si>
  <si>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</si>
  <si>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</si>
  <si>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</si>
  <si>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</si>
  <si>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</si>
  <si>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</si>
  <si>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</si>
  <si>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</si>
  <si>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</si>
  <si>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</si>
  <si>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</si>
  <si>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</si>
  <si>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</si>
  <si>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</si>
  <si>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</si>
  <si>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</si>
  <si>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</si>
  <si>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</si>
  <si>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</si>
  <si>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</si>
  <si>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</si>
  <si>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</si>
  <si>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</si>
  <si>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</si>
  <si>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</si>
  <si>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</si>
  <si>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</si>
  <si>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</si>
  <si>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</si>
  <si>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</si>
  <si>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</si>
  <si>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</si>
  <si>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</si>
  <si>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</si>
  <si>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</si>
  <si>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</si>
  <si>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</si>
  <si>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</si>
  <si>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</si>
  <si>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</si>
  <si>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</si>
  <si>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</si>
  <si>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</si>
  <si>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</si>
  <si>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</si>
  <si>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</si>
  <si>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</si>
  <si>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</si>
  <si>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</si>
  <si>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</si>
  <si>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</si>
  <si>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</si>
  <si>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</si>
  <si>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</si>
  <si>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</si>
  <si>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</si>
  <si>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</si>
  <si>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</si>
  <si>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</si>
  <si>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</si>
  <si>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</si>
  <si>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</si>
  <si>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</si>
  <si>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</si>
  <si>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</si>
  <si>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</si>
  <si>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</si>
  <si>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</si>
  <si>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</si>
  <si>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</si>
  <si>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</si>
  <si>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</si>
  <si>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</si>
  <si>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</si>
  <si>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</si>
  <si>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</si>
  <si>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</si>
  <si>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</si>
  <si>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</si>
  <si>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</si>
  <si>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</si>
  <si>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</si>
  <si>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</si>
  <si>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</si>
  <si>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</si>
  <si>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</si>
  <si>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</si>
  <si>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</si>
  <si>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</si>
  <si>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</si>
  <si>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</si>
  <si>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</si>
  <si>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</si>
  <si>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</si>
  <si>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</si>
  <si>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</si>
  <si>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</si>
  <si>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</si>
  <si>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</si>
  <si>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</si>
  <si>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</si>
  <si>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</si>
  <si>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</si>
  <si>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</si>
  <si>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</si>
  <si>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</si>
  <si>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</si>
  <si>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</si>
  <si>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</si>
  <si>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</si>
  <si>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</si>
  <si>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</si>
  <si>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</si>
  <si>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</si>
  <si>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</si>
  <si>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</si>
  <si>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</si>
  <si>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</si>
  <si>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</si>
  <si>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</si>
  <si>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</si>
  <si>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</si>
  <si>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</si>
  <si>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</si>
  <si>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</si>
  <si>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</si>
  <si>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</si>
  <si>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</si>
  <si>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</si>
  <si>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</si>
  <si>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</si>
  <si>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</si>
  <si>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</si>
  <si>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</si>
  <si>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</si>
  <si>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</si>
  <si>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</si>
  <si>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</si>
  <si>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</si>
  <si>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</si>
  <si>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</si>
  <si>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</si>
  <si>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</si>
  <si>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</si>
  <si>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</si>
  <si>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</si>
  <si>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</si>
  <si>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</si>
  <si>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</si>
  <si>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</si>
  <si>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</si>
  <si>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</si>
  <si>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</si>
  <si>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</si>
  <si>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</si>
  <si>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</si>
  <si>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</si>
  <si>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</si>
  <si>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</si>
  <si>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</si>
  <si>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</si>
  <si>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</si>
  <si>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</si>
  <si>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</si>
  <si>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</si>
  <si>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</si>
  <si>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</si>
  <si>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</si>
  <si>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</si>
  <si>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</si>
  <si>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</si>
  <si>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</si>
  <si>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</si>
  <si>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</si>
  <si>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</si>
  <si>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</si>
  <si>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</si>
  <si>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</si>
  <si>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</si>
  <si>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</si>
  <si>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</si>
  <si>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</si>
  <si>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</si>
  <si>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</si>
  <si>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</si>
  <si>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</si>
  <si>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</si>
  <si>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</si>
  <si>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</si>
  <si>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</si>
  <si>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</si>
  <si>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</si>
  <si>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</si>
  <si>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</si>
  <si>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</si>
  <si>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</si>
  <si>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</si>
  <si>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</si>
  <si>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</si>
  <si>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</si>
  <si>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</si>
  <si>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</si>
  <si>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</si>
  <si>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</si>
  <si>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</si>
  <si>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</si>
  <si>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</si>
  <si>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</si>
  <si>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</si>
  <si>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</si>
  <si>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</si>
  <si>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</si>
  <si>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</si>
  <si>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</si>
  <si>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</si>
  <si>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</si>
  <si>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</si>
  <si>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</si>
  <si>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</si>
  <si>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</si>
  <si>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</si>
  <si>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</si>
  <si>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</si>
  <si>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</si>
  <si>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</si>
  <si>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</si>
  <si>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</si>
  <si>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</si>
  <si>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</si>
  <si>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</si>
  <si>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</si>
  <si>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</si>
  <si>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</si>
  <si>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</si>
  <si>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</si>
  <si>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</si>
  <si>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</si>
  <si>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</si>
  <si>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</si>
  <si>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</si>
  <si>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</si>
  <si>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</si>
  <si>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</si>
  <si>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</si>
  <si>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</si>
  <si>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</si>
  <si>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</si>
  <si>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</si>
  <si>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</si>
  <si>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</si>
  <si>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</si>
  <si>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</si>
  <si>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</si>
  <si>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</si>
  <si>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</si>
  <si>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</si>
  <si>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</si>
  <si>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</si>
  <si>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</si>
  <si>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</si>
  <si>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</si>
  <si>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</si>
  <si>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</si>
  <si>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</si>
  <si>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</si>
  <si>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</si>
  <si>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</si>
  <si>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</si>
  <si>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</si>
  <si>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</si>
  <si>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</si>
  <si>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</si>
  <si>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</si>
  <si>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</si>
  <si>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</si>
  <si>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</si>
  <si>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</si>
  <si>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</si>
  <si>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</si>
  <si>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</si>
  <si>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</si>
  <si>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</si>
  <si>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</si>
  <si>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</si>
  <si>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</si>
  <si>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</si>
  <si>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</si>
  <si>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</si>
  <si>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</si>
  <si>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</si>
  <si>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</si>
  <si>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</si>
  <si>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</si>
  <si>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</si>
  <si>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</si>
  <si>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</si>
  <si>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</si>
  <si>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</si>
  <si>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</si>
  <si>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</si>
  <si>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</si>
  <si>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</si>
  <si>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</si>
  <si>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</si>
  <si>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</si>
  <si>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</si>
  <si>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</si>
  <si>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</si>
  <si>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</si>
  <si>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</si>
  <si>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</si>
  <si>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</si>
  <si>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</si>
  <si>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</si>
  <si>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</si>
  <si>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</si>
  <si>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</si>
  <si>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</si>
  <si>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</si>
  <si>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</si>
  <si>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</si>
  <si>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</si>
  <si>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</si>
  <si>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</si>
  <si>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</si>
  <si>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</si>
  <si>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</si>
  <si>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</si>
  <si>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</si>
  <si>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</si>
  <si>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</si>
  <si>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</si>
  <si>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</si>
  <si>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</si>
  <si>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</si>
  <si>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</si>
  <si>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</si>
  <si>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</si>
  <si>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</si>
  <si>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</si>
  <si>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</si>
  <si>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</si>
  <si>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</si>
  <si>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</si>
  <si>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</si>
  <si>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</si>
  <si>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</si>
  <si>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</si>
  <si>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</si>
  <si>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</si>
  <si>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</si>
  <si>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</si>
  <si>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</si>
  <si>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</si>
  <si>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</si>
  <si>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</si>
  <si>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</si>
  <si>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</si>
  <si>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</si>
  <si>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</si>
  <si>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</si>
  <si>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</si>
  <si>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</si>
  <si>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</si>
  <si>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</si>
  <si>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</si>
  <si>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</si>
  <si>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</si>
  <si>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</si>
  <si>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</si>
  <si>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</si>
  <si>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</si>
  <si>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</si>
  <si>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</si>
  <si>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</si>
  <si>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</si>
  <si>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</si>
  <si>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</si>
  <si>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</si>
  <si>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</si>
  <si>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</si>
  <si>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</si>
  <si>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</si>
  <si>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</si>
  <si>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</si>
  <si>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</si>
  <si>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</si>
  <si>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</si>
  <si>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</si>
  <si>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</si>
  <si>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</si>
  <si>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</si>
  <si>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</si>
  <si>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</si>
  <si>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</si>
  <si>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</si>
  <si>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</si>
  <si>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</si>
  <si>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</si>
  <si>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</si>
  <si>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</si>
  <si>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</si>
  <si>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</si>
  <si>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</si>
  <si>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</si>
  <si>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</si>
  <si>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</si>
  <si>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</si>
  <si>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</si>
  <si>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</si>
  <si>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</si>
  <si>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</si>
  <si>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</si>
  <si>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</si>
  <si>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</si>
  <si>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</si>
  <si>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</si>
  <si>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</si>
  <si>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</si>
  <si>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</si>
  <si>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</si>
  <si>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</si>
  <si>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</si>
  <si>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</si>
  <si>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</si>
  <si>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</si>
  <si>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</si>
  <si>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</si>
  <si>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</si>
  <si>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</si>
  <si>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</si>
  <si>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</si>
  <si>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</si>
  <si>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</si>
  <si>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</si>
  <si>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</si>
  <si>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</si>
  <si>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</si>
  <si>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</si>
  <si>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</si>
  <si>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</si>
  <si>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</si>
  <si>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</si>
  <si>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</si>
  <si>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</si>
  <si>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</si>
  <si>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</si>
  <si>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</si>
  <si>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</si>
  <si>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</si>
  <si>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</si>
  <si>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</si>
  <si>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</si>
  <si>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</si>
  <si>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</si>
  <si>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</si>
  <si>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</si>
  <si>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</si>
  <si>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</si>
  <si>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</si>
  <si>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</si>
  <si>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</si>
  <si>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</si>
  <si>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</si>
  <si>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</si>
  <si>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</si>
  <si>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</si>
  <si>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</si>
  <si>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</si>
  <si>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</si>
  <si>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</si>
  <si>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</si>
  <si>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</si>
  <si>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</si>
  <si>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</si>
  <si>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</si>
  <si>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</si>
  <si>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</si>
  <si>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</si>
  <si>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</si>
  <si>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</si>
  <si>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</si>
  <si>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</si>
  <si>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</si>
  <si>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</si>
  <si>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</si>
  <si>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</si>
  <si>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</si>
  <si>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</si>
  <si>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</si>
  <si>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</si>
  <si>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</si>
  <si>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</si>
  <si>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</si>
  <si>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</si>
  <si>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</si>
  <si>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</si>
  <si>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</si>
  <si>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</si>
  <si>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</si>
  <si>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</si>
  <si>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</si>
  <si>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</si>
  <si>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</si>
  <si>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</si>
  <si>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</si>
  <si>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</si>
  <si>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</si>
  <si>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</si>
  <si>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</si>
  <si>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</si>
  <si>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</si>
  <si>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</si>
  <si>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</si>
  <si>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</si>
  <si>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</si>
  <si>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</si>
  <si>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</si>
  <si>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</si>
  <si>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</si>
  <si>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</si>
  <si>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</si>
  <si>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</si>
  <si>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</si>
  <si>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</si>
  <si>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</si>
  <si>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</si>
  <si>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</si>
  <si>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</si>
  <si>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</si>
  <si>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</si>
  <si>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</si>
  <si>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</si>
  <si>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</si>
  <si>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</si>
  <si>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</si>
  <si>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</si>
  <si>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</si>
  <si>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</si>
  <si>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</si>
  <si>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</si>
  <si>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</si>
  <si>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</si>
  <si>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</si>
  <si>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</si>
  <si>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</si>
  <si>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</si>
  <si>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</si>
  <si>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</si>
  <si>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</si>
  <si>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</si>
  <si>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</si>
  <si>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</si>
  <si>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</si>
  <si>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</si>
  <si>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</si>
  <si>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</si>
  <si>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</si>
  <si>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</si>
  <si>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</si>
  <si>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</si>
  <si>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</si>
  <si>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</si>
  <si>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</si>
  <si>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</si>
  <si>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</si>
  <si>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</si>
  <si>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</si>
  <si>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</si>
  <si>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</si>
  <si>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</si>
  <si>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</si>
  <si>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</si>
  <si>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</si>
  <si>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</si>
  <si>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</si>
  <si>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</si>
  <si>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</si>
  <si>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</si>
  <si>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</si>
  <si>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</si>
  <si>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</si>
  <si>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</si>
  <si>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</si>
  <si>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</si>
  <si>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</si>
  <si>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</si>
  <si>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</si>
  <si>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</si>
  <si>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</si>
  <si>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</si>
  <si>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</si>
  <si>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</si>
  <si>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</si>
  <si>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</si>
  <si>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</si>
  <si>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</si>
  <si>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</si>
  <si>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</si>
  <si>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</si>
  <si>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</si>
  <si>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</si>
  <si>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</si>
  <si>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</si>
  <si>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</si>
  <si>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</si>
  <si>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</si>
  <si>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</si>
  <si>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</si>
  <si>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</si>
  <si>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</si>
  <si>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</si>
  <si>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</si>
  <si>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</si>
  <si>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</si>
  <si>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</si>
  <si>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</si>
  <si>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</si>
  <si>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</si>
  <si>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</si>
  <si>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</si>
  <si>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</si>
  <si>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</si>
  <si>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</si>
  <si>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</si>
  <si>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</si>
  <si>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</si>
  <si>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</si>
  <si>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</si>
  <si>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</si>
  <si>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</si>
  <si>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</si>
  <si>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</si>
  <si>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</si>
  <si>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</si>
  <si>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</si>
  <si>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</si>
  <si>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</si>
  <si>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</si>
  <si>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</si>
  <si>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</si>
  <si>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</si>
  <si>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</si>
  <si>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</si>
  <si>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</si>
  <si>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</si>
  <si>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</si>
  <si>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</si>
  <si>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</si>
  <si>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</si>
  <si>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</si>
  <si>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</si>
  <si>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</si>
  <si>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</si>
  <si>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</si>
  <si>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</si>
  <si>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</si>
  <si>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</si>
  <si>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</si>
  <si>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</si>
  <si>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</si>
  <si>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</si>
  <si>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</si>
  <si>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</si>
  <si>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</si>
  <si>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</si>
  <si>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</si>
  <si>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</si>
  <si>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</si>
  <si>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</si>
  <si>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</si>
  <si>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</si>
  <si>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</si>
  <si>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</si>
  <si>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</si>
  <si>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</si>
  <si>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</si>
  <si>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</si>
  <si>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</si>
  <si>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</si>
  <si>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</si>
  <si>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</si>
  <si>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</si>
  <si>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</si>
  <si>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</si>
  <si>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</si>
  <si>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</si>
  <si>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</si>
  <si>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</si>
  <si>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</si>
  <si>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</si>
  <si>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</si>
  <si>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</si>
  <si>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</si>
  <si>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</si>
  <si>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</si>
  <si>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</si>
  <si>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</si>
  <si>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</si>
  <si>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</si>
  <si>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</si>
  <si>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</si>
  <si>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</si>
  <si>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</si>
  <si>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</si>
  <si>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</si>
  <si>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</si>
  <si>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</si>
  <si>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</si>
  <si>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</si>
  <si>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</si>
  <si>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</si>
  <si>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</si>
  <si>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</si>
  <si>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</si>
  <si>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</si>
  <si>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</si>
  <si>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</si>
  <si>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</si>
  <si>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</si>
  <si>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</si>
  <si>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</si>
  <si>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</si>
  <si>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</si>
  <si>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</si>
  <si>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</si>
  <si>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</si>
  <si>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</si>
  <si>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</si>
  <si>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</si>
  <si>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</si>
  <si>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</si>
  <si>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</si>
  <si>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</si>
  <si>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</si>
  <si>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</si>
  <si>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</si>
  <si>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</si>
  <si>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</si>
  <si>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</si>
  <si>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</si>
  <si>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</si>
  <si>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</si>
  <si>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</si>
  <si>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</si>
  <si>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</si>
  <si>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</si>
  <si>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</si>
  <si>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</si>
  <si>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</si>
  <si>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</si>
  <si>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</si>
  <si>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</si>
  <si>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</si>
  <si>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</si>
  <si>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</si>
  <si>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</si>
  <si>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</si>
  <si>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</si>
  <si>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</si>
  <si>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</si>
  <si>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</si>
  <si>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</si>
  <si>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</si>
  <si>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</si>
  <si>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</si>
  <si>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</si>
  <si>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</si>
  <si>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</si>
  <si>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</si>
  <si>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</si>
  <si>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</si>
  <si>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</si>
  <si>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</si>
  <si>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</si>
  <si>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</si>
  <si>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</si>
  <si>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</si>
  <si>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</si>
  <si>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</si>
  <si>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</si>
  <si>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</si>
  <si>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</si>
  <si>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</si>
  <si>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</si>
  <si>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</si>
  <si>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</si>
  <si>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</si>
  <si>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</si>
  <si>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</si>
  <si>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</si>
  <si>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</si>
  <si>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</si>
  <si>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</si>
  <si>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</si>
  <si>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</si>
  <si>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</si>
  <si>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</si>
  <si>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</si>
  <si>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</si>
  <si>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</si>
  <si>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</si>
  <si>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</si>
  <si>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</si>
  <si>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</si>
  <si>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</si>
  <si>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</si>
  <si>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</si>
  <si>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</si>
  <si>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</si>
  <si>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</si>
  <si>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</si>
  <si>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</si>
  <si>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</si>
  <si>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</si>
  <si>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</si>
  <si>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</si>
  <si>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</si>
  <si>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</si>
  <si>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</si>
  <si>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</si>
  <si>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</si>
  <si>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</si>
  <si>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</si>
  <si>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</si>
  <si>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</si>
  <si>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</si>
  <si>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</si>
  <si>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</si>
  <si>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</si>
  <si>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</si>
  <si>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</si>
  <si>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</si>
  <si>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</si>
  <si>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</si>
  <si>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</si>
  <si>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</si>
  <si>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</si>
  <si>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</si>
  <si>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</si>
  <si>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</si>
  <si>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</si>
  <si>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</si>
  <si>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</si>
  <si>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</si>
  <si>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</si>
  <si>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</si>
  <si>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</si>
  <si>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</si>
  <si>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</si>
  <si>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</si>
  <si>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</si>
  <si>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</si>
  <si>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</si>
  <si>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</si>
  <si>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</si>
  <si>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</si>
  <si>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</si>
  <si>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</si>
  <si>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</si>
  <si>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</si>
  <si>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</si>
  <si>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</si>
  <si>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</si>
  <si>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</si>
  <si>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</si>
  <si>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</si>
  <si>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</si>
  <si>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</si>
  <si>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</si>
  <si>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</si>
  <si>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</si>
  <si>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</si>
  <si>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</si>
  <si>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</si>
  <si>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</si>
  <si>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</si>
  <si>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</si>
  <si>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</si>
  <si>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</si>
  <si>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</si>
  <si>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</si>
  <si>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</si>
  <si>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</si>
  <si>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</si>
  <si>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</si>
  <si>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</si>
  <si>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</si>
  <si>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</si>
  <si>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</si>
  <si>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</si>
  <si>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</si>
  <si>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</si>
  <si>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</si>
  <si>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</si>
  <si>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</si>
  <si>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</si>
  <si>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</si>
  <si>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</si>
  <si>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</si>
  <si>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</si>
  <si>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</si>
  <si>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</si>
  <si>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</si>
  <si>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</si>
  <si>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</si>
  <si>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</si>
  <si>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</si>
  <si>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</si>
  <si>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</si>
  <si>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</si>
  <si>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</si>
  <si>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</si>
  <si>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</si>
  <si>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</si>
  <si>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</si>
  <si>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</si>
  <si>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</si>
  <si>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</si>
  <si>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</si>
  <si>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</si>
  <si>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</si>
  <si>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</si>
  <si>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</si>
  <si>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</si>
  <si>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</si>
  <si>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</si>
  <si>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</si>
  <si>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</si>
  <si>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</si>
  <si>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</si>
  <si>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</si>
  <si>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</si>
  <si>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</si>
  <si>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</si>
  <si>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</si>
  <si>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</si>
  <si>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</si>
  <si>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</si>
  <si>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</si>
  <si>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</si>
  <si>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</si>
  <si>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</si>
  <si>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</si>
  <si>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</si>
  <si>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</si>
  <si>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</si>
  <si>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</si>
  <si>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</si>
  <si>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</si>
  <si>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</si>
  <si>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</si>
  <si>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</si>
  <si>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</si>
  <si>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</si>
  <si>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</si>
  <si>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</si>
  <si>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</si>
  <si>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</si>
  <si>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</si>
  <si>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</si>
  <si>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</si>
  <si>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</si>
  <si>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</si>
  <si>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</si>
  <si>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</si>
  <si>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</si>
  <si>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</si>
  <si>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</si>
  <si>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</si>
  <si>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</si>
  <si>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</si>
  <si>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</si>
  <si>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</si>
  <si>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</si>
  <si>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</si>
  <si>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</si>
  <si>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</si>
  <si>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</si>
  <si>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</si>
  <si>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</si>
  <si>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</si>
  <si>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</si>
  <si>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</si>
  <si>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</si>
  <si>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</si>
  <si>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</si>
  <si>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</si>
  <si>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</si>
  <si>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</si>
  <si>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</si>
  <si>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</si>
  <si>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</si>
  <si>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</si>
  <si>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</si>
  <si>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</si>
  <si>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</si>
  <si>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</si>
  <si>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</si>
  <si>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</si>
  <si>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</si>
  <si>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</si>
  <si>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</si>
  <si>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</si>
  <si>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</si>
  <si>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</si>
  <si>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</si>
  <si>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</si>
  <si>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</si>
  <si>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</si>
  <si>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</si>
  <si>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</si>
  <si>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</si>
  <si>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</si>
  <si>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</si>
  <si>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</si>
  <si>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</si>
  <si>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</si>
  <si>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</si>
  <si>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</si>
  <si>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</si>
  <si>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</si>
  <si>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</si>
  <si>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</si>
  <si>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</si>
  <si>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</si>
  <si>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</si>
  <si>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</si>
  <si>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</si>
  <si>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</si>
  <si>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</si>
  <si>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</si>
  <si>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</si>
  <si>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</si>
  <si>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</si>
  <si>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</si>
  <si>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</si>
  <si>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</si>
  <si>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</si>
  <si>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</si>
  <si>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</si>
  <si>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</si>
  <si>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</si>
  <si>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</si>
  <si>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</si>
  <si>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</si>
  <si>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</si>
  <si>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</si>
  <si>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</si>
  <si>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</si>
  <si>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</si>
  <si>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</si>
  <si>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</si>
  <si>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</si>
  <si>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</si>
  <si>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</si>
  <si>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</si>
  <si>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</si>
  <si>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</si>
  <si>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</si>
  <si>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</si>
  <si>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</si>
  <si>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</si>
  <si>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</si>
  <si>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</si>
  <si>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</si>
  <si>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</si>
  <si>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</si>
  <si>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</si>
  <si>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</si>
  <si>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</si>
  <si>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</si>
  <si>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</si>
  <si>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</si>
  <si>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</si>
  <si>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</si>
  <si>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</si>
  <si>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</si>
  <si>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</si>
  <si>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</si>
  <si>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</si>
  <si>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</si>
  <si>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</si>
  <si>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</si>
  <si>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</si>
  <si>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</si>
  <si>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</si>
  <si>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</si>
  <si>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</si>
  <si>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</si>
  <si>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</si>
  <si>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</si>
  <si>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</si>
  <si>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</si>
  <si>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</si>
  <si>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</si>
  <si>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</si>
  <si>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</si>
  <si>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</si>
  <si>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</si>
  <si>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</si>
  <si>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</si>
  <si>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</si>
  <si>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</si>
  <si>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</si>
  <si>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</si>
  <si>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</si>
  <si>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</si>
  <si>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</si>
  <si>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</si>
  <si>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</si>
  <si>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</si>
  <si>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</si>
  <si>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</si>
  <si>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</si>
  <si>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</si>
  <si>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</si>
  <si>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</si>
  <si>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</si>
  <si>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</si>
  <si>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</si>
  <si>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</si>
  <si>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</si>
  <si>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</si>
  <si>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</si>
  <si>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</si>
  <si>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</si>
  <si>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</si>
  <si>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</si>
  <si>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</si>
  <si>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</si>
  <si>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</si>
  <si>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</si>
  <si>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</si>
  <si>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</si>
  <si>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</si>
  <si>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</si>
  <si>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</si>
  <si>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</si>
  <si>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</si>
  <si>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</si>
  <si>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</si>
  <si>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</si>
  <si>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</si>
  <si>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</si>
  <si>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</si>
  <si>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</si>
  <si>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</si>
  <si>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</si>
  <si>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</si>
  <si>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</si>
  <si>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</si>
  <si>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</si>
  <si>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</si>
  <si>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</si>
  <si>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</si>
  <si>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</si>
  <si>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</si>
  <si>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</si>
  <si>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</si>
  <si>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</si>
  <si>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</si>
  <si>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</si>
  <si>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</si>
  <si>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</si>
  <si>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</si>
  <si>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</si>
  <si>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</si>
  <si>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</si>
  <si>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</si>
  <si>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</si>
  <si>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</si>
  <si>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</si>
  <si>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</si>
  <si>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</si>
  <si>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</si>
  <si>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</si>
  <si>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</si>
  <si>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</si>
  <si>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</si>
  <si>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</si>
  <si>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</si>
  <si>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</si>
  <si>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</si>
  <si>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</si>
  <si>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</si>
  <si>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</si>
  <si>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</si>
  <si>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</si>
  <si>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</si>
  <si>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</si>
  <si>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</si>
  <si>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</si>
  <si>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</si>
  <si>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</si>
  <si>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</si>
  <si>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</si>
  <si>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</si>
  <si>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</si>
  <si>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</si>
  <si>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</si>
  <si>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</si>
  <si>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</si>
  <si>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</si>
  <si>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</si>
  <si>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</si>
  <si>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</si>
  <si>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</si>
  <si>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</si>
  <si>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</si>
  <si>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</si>
  <si>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</si>
  <si>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</si>
  <si>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</si>
  <si>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</si>
  <si>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</si>
  <si>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</si>
  <si>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</si>
  <si>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</si>
  <si>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</si>
  <si>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</si>
  <si>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</si>
  <si>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</si>
  <si>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</si>
  <si>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</si>
  <si>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</si>
  <si>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</si>
  <si>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</si>
  <si>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</si>
  <si>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</si>
  <si>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</si>
  <si>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</si>
  <si>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</si>
  <si>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</si>
  <si>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</si>
  <si>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</si>
  <si>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</si>
  <si>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</si>
  <si>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</si>
  <si>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</si>
  <si>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</si>
  <si>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</si>
  <si>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</si>
  <si>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</si>
  <si>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</si>
  <si>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</si>
  <si>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</si>
  <si>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</si>
  <si>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</si>
  <si>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</si>
  <si>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</si>
  <si>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</si>
  <si>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</si>
  <si>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</si>
  <si>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</si>
  <si>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</si>
  <si>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</si>
  <si>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</si>
  <si>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</si>
  <si>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</si>
  <si>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</si>
  <si>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</si>
  <si>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</si>
  <si>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</si>
  <si>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</si>
  <si>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</si>
  <si>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</si>
  <si>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</si>
  <si>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</si>
  <si>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</si>
  <si>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</si>
  <si>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</si>
  <si>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</si>
  <si>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</si>
  <si>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</si>
  <si>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</si>
  <si>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</si>
  <si>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</si>
  <si>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</si>
  <si>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</si>
  <si>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</si>
  <si>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</si>
  <si>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</si>
  <si>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</si>
  <si>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</si>
  <si>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</si>
  <si>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</si>
  <si>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</si>
  <si>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</si>
  <si>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</si>
  <si>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</si>
  <si>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</si>
  <si>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</si>
  <si>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</si>
  <si>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</si>
  <si>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</si>
  <si>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</si>
  <si>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</si>
  <si>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</si>
  <si>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</si>
  <si>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</si>
  <si>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</si>
  <si>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</si>
  <si>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</si>
  <si>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</si>
  <si>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</si>
  <si>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</si>
  <si>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</si>
  <si>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</si>
  <si>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</si>
  <si>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</si>
  <si>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</si>
  <si>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</si>
  <si>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</si>
  <si>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</si>
  <si>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</si>
  <si>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</si>
  <si>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</si>
  <si>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</si>
  <si>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</si>
  <si>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</si>
  <si>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</si>
  <si>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</si>
  <si>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</si>
  <si>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</si>
  <si>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</si>
  <si>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</si>
  <si>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</si>
  <si>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</si>
  <si>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</si>
  <si>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</si>
  <si>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</si>
  <si>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</si>
  <si>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</si>
  <si>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</si>
  <si>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</si>
  <si>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</si>
  <si>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</si>
  <si>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</si>
  <si>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</si>
  <si>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</si>
  <si>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</si>
  <si>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</si>
  <si>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</si>
  <si>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</si>
  <si>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</si>
  <si>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</si>
  <si>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</si>
  <si>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</si>
  <si>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</si>
  <si>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</si>
  <si>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</si>
  <si>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</si>
  <si>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</si>
  <si>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</si>
  <si>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</si>
  <si>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</si>
  <si>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</si>
  <si>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</si>
  <si>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</si>
  <si>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</si>
  <si>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</si>
  <si>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</si>
  <si>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</si>
  <si>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</si>
  <si>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</si>
  <si>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</si>
  <si>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</si>
  <si>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</si>
  <si>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</si>
  <si>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</si>
  <si>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</si>
  <si>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</si>
  <si>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</si>
  <si>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</si>
  <si>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</si>
  <si>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</si>
  <si>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</si>
  <si>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</si>
  <si>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</si>
  <si>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</si>
  <si>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</si>
  <si>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</si>
  <si>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</si>
  <si>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</si>
  <si>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</si>
  <si>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</si>
  <si>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</si>
  <si>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</si>
  <si>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</si>
  <si>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</si>
  <si>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</si>
  <si>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</si>
  <si>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</si>
  <si>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</si>
  <si>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</si>
  <si>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</si>
  <si>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</si>
  <si>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</si>
  <si>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</si>
  <si>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</si>
  <si>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</si>
  <si>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</si>
  <si>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</si>
  <si>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</si>
  <si>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</si>
  <si>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</si>
  <si>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</si>
  <si>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</si>
  <si>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</si>
  <si>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</si>
  <si>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</si>
  <si>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</si>
  <si>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</si>
  <si>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</si>
  <si>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</si>
  <si>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</si>
  <si>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</si>
  <si>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</si>
  <si>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</si>
  <si>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</si>
  <si>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</si>
  <si>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</si>
  <si>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</si>
  <si>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</si>
  <si>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</si>
  <si>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</si>
  <si>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</si>
  <si>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</si>
  <si>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</si>
  <si>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</si>
  <si>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</si>
  <si>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</si>
  <si>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</si>
  <si>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</si>
  <si>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</si>
  <si>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</si>
  <si>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</si>
  <si>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</si>
  <si>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</si>
  <si>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</si>
  <si>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</si>
  <si>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</si>
  <si>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</si>
  <si>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</si>
  <si>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</si>
  <si>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</si>
  <si>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</si>
  <si>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</si>
  <si>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</si>
  <si>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</si>
  <si>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</si>
  <si>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</si>
  <si>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</si>
  <si>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</si>
  <si>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</si>
  <si>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</si>
  <si>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</si>
  <si>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</si>
  <si>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</si>
  <si>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</si>
  <si>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</si>
  <si>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</si>
  <si>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</si>
  <si>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</si>
  <si>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</si>
  <si>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</si>
  <si>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</si>
  <si>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</si>
  <si>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</si>
  <si>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</si>
  <si>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</si>
  <si>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</si>
  <si>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</si>
  <si>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</si>
  <si>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</si>
  <si>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</si>
  <si>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</si>
  <si>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</si>
  <si>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</si>
  <si>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</si>
  <si>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</si>
  <si>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</si>
  <si>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</si>
  <si>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</si>
  <si>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</si>
  <si>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</si>
  <si>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</si>
  <si>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</si>
  <si>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</si>
  <si>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</si>
  <si>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</si>
  <si>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</si>
  <si>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</si>
  <si>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</si>
  <si>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</si>
  <si>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</si>
  <si>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</si>
  <si>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</si>
  <si>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</si>
  <si>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</si>
  <si>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</si>
  <si>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</si>
  <si>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</si>
  <si>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</si>
  <si>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</si>
  <si>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</si>
  <si>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</si>
  <si>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</si>
  <si>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</si>
  <si>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</si>
  <si>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</si>
  <si>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</si>
  <si>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</si>
  <si>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</si>
  <si>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</si>
  <si>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</si>
  <si>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</si>
  <si>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</si>
  <si>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</si>
  <si>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</si>
  <si>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</si>
  <si>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</si>
  <si>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</si>
  <si>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</si>
  <si>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</si>
  <si>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</si>
  <si>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</si>
  <si>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</si>
  <si>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</si>
  <si>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</si>
  <si>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</si>
  <si>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</si>
  <si>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</si>
  <si>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</si>
  <si>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</si>
  <si>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</si>
  <si>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</si>
  <si>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</si>
  <si>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</si>
  <si>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</si>
  <si>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</si>
  <si>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</si>
  <si>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</si>
  <si>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</si>
  <si>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</si>
  <si>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</si>
  <si>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</si>
  <si>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</si>
  <si>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</si>
  <si>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</si>
  <si>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</si>
  <si>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</si>
  <si>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</si>
  <si>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</si>
  <si>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</si>
  <si>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</si>
  <si>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</si>
  <si>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</si>
  <si>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</si>
  <si>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</si>
  <si>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</si>
  <si>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</si>
  <si>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</si>
  <si>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</si>
  <si>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</si>
  <si>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</si>
  <si>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</si>
  <si>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</si>
  <si>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</si>
  <si>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</si>
  <si>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</si>
  <si>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</si>
  <si>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</si>
  <si>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</si>
  <si>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</si>
  <si>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</si>
  <si>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</si>
  <si>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</si>
  <si>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</si>
  <si>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</si>
  <si>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</si>
  <si>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</si>
  <si>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</si>
  <si>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</si>
  <si>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</si>
  <si>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</si>
  <si>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</si>
  <si>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</si>
  <si>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</si>
  <si>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</si>
  <si>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</si>
  <si>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</si>
  <si>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</si>
  <si>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</si>
  <si>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</si>
  <si>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</si>
  <si>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</si>
  <si>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</si>
  <si>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</si>
  <si>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</si>
  <si>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</si>
  <si>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</si>
  <si>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</si>
  <si>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</si>
  <si>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</si>
  <si>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</si>
  <si>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</si>
  <si>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</si>
  <si>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</si>
  <si>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</si>
  <si>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</si>
  <si>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</si>
  <si>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</si>
  <si>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</si>
  <si>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</si>
  <si>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</si>
  <si>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</si>
  <si>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</si>
  <si>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</si>
  <si>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</si>
  <si>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</si>
  <si>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</si>
  <si>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</si>
  <si>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</si>
  <si>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</si>
  <si>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</si>
  <si>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</si>
  <si>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</si>
  <si>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</si>
  <si>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</si>
  <si>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</si>
  <si>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</si>
  <si>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</si>
  <si>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</si>
  <si>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</si>
  <si>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</si>
  <si>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</si>
  <si>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</si>
  <si>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</si>
  <si>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</si>
  <si>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</si>
  <si>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</si>
  <si>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</si>
  <si>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</si>
  <si>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</si>
  <si>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</si>
  <si>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</si>
  <si>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</si>
  <si>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</si>
  <si>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</si>
  <si>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</si>
  <si>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</si>
  <si>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</si>
  <si>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</si>
  <si>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</si>
  <si>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</si>
  <si>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</si>
  <si>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</si>
  <si>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</si>
  <si>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</si>
  <si>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</si>
  <si>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</si>
  <si>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</si>
  <si>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</si>
  <si>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</si>
  <si>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</si>
  <si>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</si>
  <si>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</si>
  <si>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</si>
  <si>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</si>
  <si>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</si>
  <si>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</si>
  <si>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</si>
  <si>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</si>
  <si>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</si>
  <si>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</si>
  <si>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</si>
  <si>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</si>
  <si>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</si>
  <si>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</si>
  <si>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</si>
  <si>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</si>
  <si>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</si>
  <si>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</si>
  <si>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</si>
  <si>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</si>
  <si>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</si>
  <si>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</si>
  <si>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</si>
  <si>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</si>
  <si>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</si>
  <si>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</si>
  <si>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</si>
  <si>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</si>
  <si>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</si>
  <si>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</si>
  <si>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</si>
  <si>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</si>
  <si>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</si>
  <si>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</si>
  <si>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</si>
  <si>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</si>
  <si>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</si>
  <si>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</si>
  <si>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</si>
  <si>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</si>
  <si>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</si>
  <si>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</si>
  <si>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</si>
  <si>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</si>
  <si>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</si>
  <si>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</si>
  <si>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</si>
  <si>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</si>
  <si>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</si>
  <si>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</si>
  <si>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</si>
  <si>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</si>
  <si>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</si>
  <si>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</si>
  <si>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</si>
  <si>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</si>
  <si>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</si>
  <si>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</si>
  <si>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</si>
  <si>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</si>
  <si>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</si>
  <si>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</si>
  <si>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</si>
  <si>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</si>
  <si>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</si>
  <si>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</si>
  <si>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</si>
  <si>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</si>
  <si>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</si>
  <si>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</si>
  <si>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</si>
  <si>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</si>
  <si>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</si>
  <si>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</si>
  <si>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</si>
  <si>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</si>
  <si>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</si>
  <si>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</si>
  <si>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</si>
  <si>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</si>
  <si>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</si>
  <si>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</si>
  <si>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</si>
  <si>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</si>
  <si>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</si>
  <si>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</si>
  <si>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</si>
  <si>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</si>
  <si>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</si>
  <si>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</si>
  <si>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</si>
  <si>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</si>
  <si>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</si>
  <si>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</si>
  <si>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</si>
  <si>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</si>
  <si>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</si>
  <si>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</si>
  <si>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</si>
  <si>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</si>
  <si>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</si>
  <si>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</si>
  <si>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</si>
  <si>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</si>
  <si>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</si>
  <si>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</si>
  <si>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</si>
  <si>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</si>
  <si>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</si>
  <si>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</si>
  <si>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</si>
  <si>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</si>
  <si>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</si>
  <si>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</si>
  <si>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</si>
  <si>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</si>
  <si>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</si>
  <si>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</si>
  <si>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</si>
  <si>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</si>
  <si>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</si>
  <si>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</si>
  <si>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</si>
  <si>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</si>
  <si>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</si>
  <si>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</si>
  <si>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</si>
  <si>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</si>
  <si>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</si>
  <si>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</si>
  <si>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</si>
  <si>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</si>
  <si>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</si>
  <si>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</si>
  <si>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</si>
  <si>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</si>
  <si>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</si>
  <si>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</si>
  <si>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</si>
  <si>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</si>
  <si>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</si>
  <si>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</si>
  <si>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</si>
  <si>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</si>
  <si>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</si>
  <si>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</si>
  <si>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</si>
  <si>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</si>
  <si>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</si>
  <si>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</si>
  <si>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</si>
  <si>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</si>
  <si>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</si>
  <si>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</si>
  <si>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</si>
  <si>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</si>
  <si>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</si>
  <si>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</si>
  <si>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</si>
  <si>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</si>
  <si>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</si>
  <si>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</si>
  <si>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</si>
  <si>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</si>
  <si>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</si>
  <si>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</si>
  <si>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</si>
  <si>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</si>
  <si>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</si>
  <si>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</si>
  <si>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</si>
  <si>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</si>
  <si>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</si>
  <si>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</si>
  <si>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</si>
  <si>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</si>
  <si>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</si>
  <si>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</si>
  <si>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</si>
  <si>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</si>
  <si>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</si>
  <si>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</si>
  <si>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</si>
  <si>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</si>
  <si>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</si>
  <si>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</si>
  <si>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</si>
  <si>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</si>
  <si>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</si>
  <si>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</si>
  <si>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</si>
  <si>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</si>
  <si>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</si>
  <si>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</si>
  <si>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</si>
  <si>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</si>
  <si>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</si>
  <si>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</si>
  <si>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</si>
  <si>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</si>
  <si>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</si>
  <si>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</si>
  <si>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</si>
  <si>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</si>
  <si>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</si>
  <si>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</si>
  <si>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</si>
  <si>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</si>
  <si>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</si>
  <si>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</si>
  <si>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</si>
  <si>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</si>
  <si>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</si>
  <si>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</si>
  <si>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</si>
  <si>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</si>
  <si>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</si>
  <si>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</si>
  <si>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</si>
  <si>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</si>
  <si>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</si>
  <si>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</si>
  <si>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</si>
  <si>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</si>
  <si>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</si>
  <si>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</si>
  <si>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</si>
  <si>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</si>
  <si>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</si>
  <si>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</si>
  <si>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</si>
  <si>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</si>
  <si>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</si>
  <si>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</si>
  <si>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</si>
  <si>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</si>
  <si>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</si>
  <si>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</si>
  <si>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</si>
  <si>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</si>
  <si>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</si>
  <si>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</si>
  <si>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</si>
  <si>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</si>
  <si>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</si>
  <si>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</si>
  <si>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</si>
  <si>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</si>
  <si>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</si>
  <si>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</si>
  <si>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</si>
  <si>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</si>
  <si>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</si>
  <si>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</si>
  <si>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</si>
  <si>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</si>
  <si>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</si>
  <si>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</si>
  <si>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</si>
  <si>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</si>
  <si>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</si>
  <si>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</si>
  <si>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</si>
  <si>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</si>
  <si>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</si>
  <si>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</si>
  <si>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</si>
  <si>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</si>
  <si>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</si>
  <si>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</si>
  <si>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</si>
  <si>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</si>
  <si>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</si>
  <si>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</si>
  <si>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</si>
  <si>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</si>
  <si>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</si>
  <si>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</si>
  <si>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</si>
  <si>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</si>
  <si>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</si>
  <si>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</si>
  <si>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</si>
  <si>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</si>
  <si>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</si>
  <si>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</si>
  <si>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</si>
  <si>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</si>
  <si>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</si>
  <si>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</si>
  <si>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</si>
  <si>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</si>
  <si>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</si>
  <si>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</si>
  <si>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</si>
  <si>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</si>
  <si>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</si>
  <si>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</si>
  <si>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</si>
  <si>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</si>
  <si>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</si>
  <si>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</si>
  <si>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</si>
  <si>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</si>
  <si>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</si>
  <si>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</si>
  <si>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</si>
  <si>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</si>
  <si>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</si>
  <si>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</si>
  <si>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</si>
  <si>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</si>
  <si>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</si>
  <si>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</si>
  <si>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</si>
  <si>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</si>
  <si>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</si>
  <si>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</si>
  <si>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</si>
  <si>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</si>
  <si>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</si>
  <si>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</si>
  <si>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</si>
  <si>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</si>
  <si>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</si>
  <si>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</si>
  <si>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</si>
  <si>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</si>
  <si>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</si>
  <si>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</si>
  <si>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</si>
  <si>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</si>
  <si>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</si>
  <si>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</si>
  <si>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</si>
  <si>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</si>
  <si>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</si>
  <si>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</si>
  <si>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</si>
  <si>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</si>
  <si>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</si>
  <si>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</si>
  <si>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</si>
  <si>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</si>
  <si>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</si>
  <si>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</si>
  <si>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</si>
  <si>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</si>
  <si>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</si>
  <si>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</si>
  <si>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</si>
  <si>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</si>
  <si>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</si>
  <si>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</si>
  <si>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</si>
  <si>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</si>
  <si>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</si>
  <si>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</si>
  <si>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</si>
  <si>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</si>
  <si>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</si>
  <si>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</si>
  <si>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</si>
  <si>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</si>
  <si>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</si>
  <si>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</si>
  <si>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</si>
  <si>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</si>
  <si>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</si>
  <si>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</si>
  <si>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</si>
  <si>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</si>
  <si>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</si>
  <si>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</si>
  <si>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</si>
  <si>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</si>
  <si>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</si>
  <si>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</si>
  <si>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</si>
  <si>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</si>
  <si>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</si>
  <si>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</si>
  <si>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</si>
  <si>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</si>
  <si>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</si>
  <si>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</si>
  <si>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</si>
  <si>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</si>
  <si>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</si>
  <si>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</si>
  <si>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</si>
  <si>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</si>
  <si>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</si>
  <si>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</si>
  <si>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</si>
  <si>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</si>
  <si>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</si>
  <si>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</si>
  <si>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</si>
  <si>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</si>
  <si>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</si>
  <si>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</si>
  <si>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</si>
  <si>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</si>
  <si>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</si>
  <si>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</si>
  <si>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</si>
  <si>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</si>
  <si>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</si>
  <si>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</si>
  <si>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</si>
  <si>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</si>
  <si>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</si>
  <si>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</si>
  <si>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</si>
  <si>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</si>
  <si>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</si>
  <si>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</si>
  <si>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</si>
  <si>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</si>
  <si>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</si>
  <si>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</si>
  <si>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</si>
  <si>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</si>
  <si>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</si>
  <si>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</si>
  <si>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</si>
  <si>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</si>
  <si>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</si>
  <si>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</si>
  <si>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</si>
  <si>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</si>
  <si>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</si>
  <si>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</si>
  <si>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</si>
  <si>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</si>
  <si>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</si>
  <si>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</si>
  <si>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</si>
  <si>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</si>
  <si>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</si>
  <si>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</si>
  <si>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</si>
  <si>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</si>
  <si>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</si>
  <si>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</si>
  <si>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</si>
  <si>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</si>
  <si>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</si>
  <si>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</si>
  <si>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</si>
  <si>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</si>
  <si>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</si>
  <si>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</si>
  <si>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</si>
  <si>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</si>
  <si>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</si>
  <si>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</si>
  <si>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</si>
  <si>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</si>
  <si>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</si>
  <si>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</si>
  <si>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</si>
  <si>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</si>
  <si>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</si>
  <si>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</si>
  <si>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</si>
  <si>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</si>
  <si>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</si>
  <si>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</si>
  <si>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</si>
  <si>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</si>
  <si>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</si>
  <si>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</si>
  <si>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</si>
  <si>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</si>
  <si>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</si>
  <si>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</si>
  <si>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</si>
  <si>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</si>
  <si>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</si>
  <si>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</si>
  <si>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</si>
  <si>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</si>
  <si>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</si>
  <si>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</si>
  <si>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</si>
  <si>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</si>
  <si>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</si>
  <si>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</si>
  <si>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</si>
  <si>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</si>
  <si>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</si>
  <si>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</si>
  <si>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</si>
  <si>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</si>
  <si>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</si>
  <si>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</si>
  <si>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</si>
  <si>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</si>
  <si>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</si>
  <si>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</si>
  <si>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</si>
  <si>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</si>
  <si>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</si>
  <si>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</si>
  <si>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</si>
  <si>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</si>
  <si>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</si>
  <si>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</si>
  <si>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</si>
  <si>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</si>
  <si>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</si>
  <si>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</si>
  <si>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</si>
  <si>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</si>
  <si>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</si>
  <si>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</si>
  <si>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</si>
  <si>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</si>
  <si>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</si>
  <si>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</si>
  <si>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</si>
  <si>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</si>
  <si>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</si>
  <si>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</si>
  <si>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</si>
  <si>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</si>
  <si>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</si>
  <si>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</si>
  <si>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</si>
  <si>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</si>
  <si>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</si>
  <si>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</si>
  <si>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</si>
  <si>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</si>
  <si>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</si>
  <si>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</si>
  <si>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</si>
  <si>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</si>
  <si>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</si>
  <si>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</si>
  <si>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</si>
  <si>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</si>
  <si>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</si>
  <si>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</si>
  <si>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</si>
  <si>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</si>
  <si>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</si>
  <si>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</si>
  <si>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</si>
  <si>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</si>
  <si>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</si>
  <si>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</si>
  <si>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</si>
  <si>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</si>
  <si>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</si>
  <si>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</si>
  <si>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</si>
  <si>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</si>
  <si>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</si>
  <si>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</si>
  <si>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</si>
  <si>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</si>
  <si>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</si>
  <si>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</si>
  <si>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</si>
  <si>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</si>
  <si>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</si>
  <si>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</si>
  <si>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</si>
  <si>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</si>
  <si>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</si>
  <si>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</si>
  <si>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</si>
  <si>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</si>
  <si>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</si>
  <si>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</si>
  <si>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</si>
  <si>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</si>
  <si>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</si>
  <si>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</si>
  <si>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</si>
  <si>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</si>
  <si>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</si>
  <si>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</si>
  <si>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</si>
  <si>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</si>
  <si>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</si>
  <si>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</si>
  <si>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</si>
  <si>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</si>
  <si>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</si>
  <si>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</si>
  <si>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</si>
  <si>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</si>
  <si>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</si>
  <si>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</si>
  <si>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</si>
  <si>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</si>
  <si>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</si>
  <si>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</si>
  <si>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</si>
  <si>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</si>
  <si>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</si>
  <si>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</si>
  <si>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</si>
  <si>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</si>
  <si>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</si>
  <si>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</si>
  <si>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</si>
  <si>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</si>
  <si>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</si>
  <si>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</si>
  <si>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</si>
  <si>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</si>
  <si>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</si>
  <si>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</si>
  <si>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</si>
  <si>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</si>
  <si>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</si>
  <si>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</si>
  <si>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</si>
  <si>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</si>
  <si>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</si>
  <si>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</si>
  <si>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</si>
  <si>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</si>
  <si>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</si>
  <si>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</si>
  <si>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</si>
  <si>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</si>
  <si>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</si>
  <si>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</si>
  <si>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</si>
  <si>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</si>
  <si>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</si>
  <si>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</si>
  <si>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</si>
  <si>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</si>
  <si>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</si>
  <si>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</si>
  <si>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</si>
  <si>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</si>
  <si>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</si>
  <si>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</si>
  <si>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</si>
  <si>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</si>
  <si>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</si>
  <si>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</si>
  <si>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</si>
  <si>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</si>
  <si>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</si>
  <si>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</si>
  <si>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</si>
  <si>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</si>
  <si>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</si>
  <si>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</si>
  <si>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</si>
  <si>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</si>
  <si>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</si>
  <si>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</si>
  <si>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</si>
  <si>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</si>
  <si>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</si>
  <si>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</si>
  <si>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</si>
  <si>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</si>
  <si>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</si>
  <si>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</si>
  <si>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</si>
  <si>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</si>
  <si>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</si>
  <si>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</si>
  <si>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</si>
  <si>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</si>
  <si>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</si>
  <si>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</si>
  <si>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</si>
  <si>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</si>
  <si>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</si>
  <si>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</si>
  <si>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</si>
  <si>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</si>
  <si>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</si>
  <si>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</si>
  <si>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</si>
  <si>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</si>
  <si>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</si>
  <si>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</si>
  <si>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</si>
  <si>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</si>
  <si>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</si>
  <si>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</si>
  <si>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</si>
  <si>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</si>
  <si>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</si>
  <si>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</si>
  <si>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</si>
  <si>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</si>
  <si>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</si>
  <si>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</si>
  <si>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</si>
  <si>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</si>
  <si>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</si>
  <si>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</si>
  <si>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</si>
  <si>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</si>
  <si>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</si>
  <si>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</si>
  <si>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</si>
  <si>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</si>
  <si>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</si>
  <si>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</si>
  <si>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</si>
  <si>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</si>
  <si>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</si>
  <si>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</si>
  <si>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</si>
  <si>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</si>
  <si>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</si>
  <si>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</si>
  <si>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</si>
  <si>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</si>
  <si>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</si>
  <si>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</si>
  <si>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</si>
  <si>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</si>
  <si>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</si>
  <si>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</si>
  <si>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</si>
  <si>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</si>
  <si>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</si>
  <si>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</si>
  <si>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</si>
  <si>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</si>
  <si>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</si>
  <si>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</si>
  <si>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</si>
  <si>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</si>
  <si>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</si>
  <si>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</si>
  <si>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</si>
  <si>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</si>
  <si>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</si>
  <si>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</si>
  <si>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</si>
  <si>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</si>
  <si>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</si>
  <si>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</si>
  <si>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</si>
  <si>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</si>
  <si>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</si>
  <si>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</si>
  <si>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</si>
  <si>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</si>
  <si>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</si>
  <si>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</si>
  <si>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</si>
  <si>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</si>
  <si>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</si>
  <si>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</si>
  <si>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</si>
  <si>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</si>
  <si>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</si>
  <si>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</si>
  <si>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</si>
  <si>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</si>
  <si>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</si>
  <si>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</si>
  <si>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</si>
  <si>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</si>
  <si>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</si>
  <si>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</si>
  <si>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</si>
  <si>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</si>
  <si>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</si>
  <si>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</si>
  <si>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</si>
  <si>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</si>
  <si>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</si>
  <si>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</si>
  <si>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</si>
  <si>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</si>
  <si>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</si>
  <si>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</si>
  <si>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</si>
  <si>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</si>
  <si>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</si>
  <si>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</si>
  <si>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</si>
  <si>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</si>
  <si>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</si>
  <si>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</si>
  <si>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</si>
  <si>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</si>
  <si>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</si>
  <si>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</si>
  <si>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</si>
  <si>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</si>
  <si>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</si>
  <si>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</si>
  <si>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</si>
  <si>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</si>
  <si>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</si>
  <si>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</si>
  <si>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</si>
  <si>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</si>
  <si>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</si>
  <si>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</si>
  <si>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</si>
  <si>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</si>
  <si>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</si>
  <si>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</si>
  <si>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</si>
  <si>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</si>
  <si>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</si>
  <si>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</si>
  <si>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</si>
  <si>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</si>
  <si>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</si>
  <si>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</si>
  <si>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</si>
  <si>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</si>
  <si>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</si>
  <si>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</si>
  <si>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</si>
  <si>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</si>
  <si>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</si>
  <si>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</si>
  <si>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</si>
  <si>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</si>
  <si>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</si>
  <si>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</si>
  <si>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</si>
  <si>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</si>
  <si>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</si>
  <si>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</si>
  <si>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</si>
  <si>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</si>
  <si>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</si>
  <si>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</si>
  <si>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</si>
  <si>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</si>
  <si>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</si>
  <si>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</si>
  <si>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</si>
  <si>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</si>
  <si>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</si>
  <si>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</si>
  <si>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</si>
  <si>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</si>
  <si>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</si>
  <si>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</si>
  <si>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</si>
  <si>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</si>
  <si>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</si>
  <si>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</si>
  <si>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</si>
  <si>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</si>
  <si>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</si>
  <si>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</si>
  <si>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</si>
  <si>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</si>
  <si>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</si>
  <si>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</si>
  <si>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</si>
  <si>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</si>
  <si>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</si>
  <si>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</si>
  <si>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</si>
  <si>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</si>
  <si>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</si>
  <si>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</si>
  <si>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</si>
  <si>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</si>
  <si>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</si>
  <si>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</si>
  <si>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</si>
  <si>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</si>
  <si>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</si>
  <si>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</si>
  <si>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</si>
  <si>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</si>
  <si>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</si>
  <si>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</si>
  <si>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</si>
  <si>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</si>
  <si>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</si>
  <si>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</si>
  <si>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</si>
  <si>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</si>
  <si>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</si>
  <si>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</si>
  <si>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</si>
  <si>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</si>
  <si>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</si>
  <si>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</si>
  <si>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</si>
  <si>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</si>
  <si>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</si>
  <si>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</si>
  <si>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</si>
  <si>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</si>
  <si>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</si>
  <si>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</si>
  <si>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</si>
  <si>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</si>
  <si>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</si>
  <si>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</si>
  <si>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</si>
  <si>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</si>
  <si>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</si>
  <si>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</si>
  <si>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</si>
  <si>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</si>
  <si>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</si>
  <si>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</si>
  <si>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</si>
  <si>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</si>
  <si>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</si>
  <si>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</si>
  <si>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</si>
  <si>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</si>
  <si>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</si>
  <si>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</si>
  <si>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</si>
  <si>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</si>
  <si>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</si>
  <si>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</si>
  <si>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</si>
  <si>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</si>
  <si>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</si>
  <si>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</si>
  <si>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</si>
  <si>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</si>
  <si>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</si>
  <si>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</si>
  <si>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</si>
  <si>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</si>
  <si>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</si>
  <si>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</si>
  <si>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</si>
  <si>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</si>
  <si>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</si>
  <si>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</si>
  <si>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</si>
  <si>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</si>
  <si>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</si>
  <si>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</si>
  <si>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</si>
  <si>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</si>
  <si>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</si>
  <si>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</si>
  <si>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</si>
  <si>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</si>
  <si>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</si>
  <si>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</si>
  <si>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</si>
  <si>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</si>
  <si>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</si>
  <si>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</si>
  <si>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</si>
  <si>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</si>
  <si>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</si>
  <si>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</si>
  <si>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</si>
  <si>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</si>
  <si>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</si>
  <si>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</si>
  <si>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</si>
  <si>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</si>
  <si>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</si>
  <si>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</si>
  <si>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</si>
  <si>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</si>
  <si>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</si>
  <si>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</si>
  <si>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</si>
  <si>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</si>
  <si>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</si>
  <si>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</si>
  <si>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</si>
  <si>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</si>
  <si>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</si>
  <si>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</si>
  <si>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</si>
  <si>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</si>
  <si>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</si>
  <si>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</si>
  <si>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</si>
  <si>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</si>
  <si>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</si>
  <si>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</si>
  <si>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</si>
  <si>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</si>
  <si>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</si>
  <si>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</si>
  <si>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</si>
  <si>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</si>
  <si>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</si>
  <si>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</si>
  <si>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</si>
  <si>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</si>
  <si>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</si>
  <si>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</si>
  <si>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</si>
  <si>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</si>
  <si>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</si>
  <si>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</si>
  <si>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</si>
  <si>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</si>
  <si>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</si>
  <si>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</si>
  <si>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</si>
  <si>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</si>
  <si>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</si>
  <si>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</si>
  <si>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</si>
  <si>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</si>
  <si>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</si>
  <si>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</si>
  <si>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</si>
  <si>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</si>
  <si>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</si>
  <si>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</si>
  <si>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</si>
  <si>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</si>
  <si>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</si>
  <si>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</si>
  <si>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</si>
  <si>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</si>
  <si>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</si>
  <si>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</si>
  <si>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</si>
  <si>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</si>
  <si>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</si>
  <si>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</si>
  <si>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</si>
  <si>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</si>
  <si>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</si>
  <si>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</si>
  <si>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</si>
  <si>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</si>
  <si>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</si>
  <si>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</si>
  <si>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</si>
  <si>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</si>
  <si>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</si>
  <si>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</si>
  <si>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</si>
  <si>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</si>
  <si>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</si>
  <si>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</si>
  <si>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</si>
  <si>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</si>
  <si>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</si>
  <si>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</si>
  <si>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</si>
  <si>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</si>
  <si>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</si>
  <si>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</si>
  <si>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</si>
  <si>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</si>
  <si>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</si>
  <si>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</si>
  <si>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</si>
  <si>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</si>
  <si>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</si>
  <si>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</si>
  <si>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</si>
  <si>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</si>
  <si>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</si>
  <si>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</si>
  <si>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</si>
  <si>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</si>
  <si>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</si>
  <si>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</si>
  <si>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</si>
  <si>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</si>
  <si>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</si>
  <si>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</si>
  <si>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</si>
  <si>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</si>
  <si>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</si>
  <si>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</si>
  <si>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</si>
  <si>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</si>
  <si>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</si>
  <si>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</si>
  <si>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</si>
  <si>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</si>
  <si>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</si>
  <si>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</si>
  <si>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</si>
  <si>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</si>
  <si>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</si>
  <si>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</si>
  <si>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</si>
  <si>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</si>
  <si>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</si>
  <si>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</si>
  <si>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</si>
  <si>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</si>
  <si>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</si>
  <si>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</si>
  <si>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</si>
  <si>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</si>
  <si>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</si>
  <si>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</si>
  <si>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</si>
  <si>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</si>
  <si>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</si>
  <si>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</si>
  <si>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</si>
  <si>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</si>
  <si>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</si>
  <si>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</si>
  <si>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</si>
  <si>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</si>
  <si>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</si>
  <si>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</si>
  <si>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</si>
  <si>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</si>
  <si>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</si>
  <si>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</si>
  <si>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</si>
  <si>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</si>
  <si>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</si>
  <si>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</si>
  <si>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</si>
  <si>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</si>
  <si>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</si>
  <si>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</si>
  <si>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</si>
  <si>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</si>
  <si>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</si>
  <si>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</si>
  <si>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</si>
  <si>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</si>
  <si>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</si>
  <si>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</si>
  <si>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</si>
  <si>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</si>
  <si>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</si>
  <si>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</si>
  <si>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</si>
  <si>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</si>
  <si>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</si>
  <si>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</si>
  <si>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</si>
  <si>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</si>
  <si>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</si>
  <si>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</si>
  <si>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</si>
  <si>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</si>
  <si>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</si>
  <si>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</si>
  <si>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</si>
  <si>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</si>
  <si>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</si>
  <si>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</si>
  <si>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</si>
  <si>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</si>
  <si>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</si>
  <si>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</si>
  <si>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</si>
  <si>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</si>
  <si>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</si>
  <si>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</si>
  <si>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</si>
  <si>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</si>
  <si>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</si>
  <si>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</si>
  <si>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</si>
  <si>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</si>
  <si>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</si>
  <si>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</si>
  <si>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</si>
  <si>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</si>
  <si>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</si>
  <si>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</si>
  <si>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</si>
  <si>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</si>
  <si>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</si>
  <si>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</si>
  <si>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</si>
  <si>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</si>
  <si>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</si>
  <si>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</si>
  <si>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</si>
  <si>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</si>
  <si>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</si>
  <si>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</si>
  <si>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</si>
  <si>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</si>
  <si>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</si>
  <si>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</si>
  <si>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</si>
  <si>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</si>
  <si>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</si>
  <si>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</si>
  <si>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</si>
  <si>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</si>
  <si>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</si>
  <si>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</si>
  <si>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</si>
  <si>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</si>
  <si>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</si>
  <si>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</si>
  <si>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</si>
  <si>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</si>
  <si>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</si>
  <si>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</si>
  <si>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</si>
  <si>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</si>
  <si>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</si>
  <si>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</si>
  <si>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</si>
  <si>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</si>
  <si>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</si>
  <si>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</si>
  <si>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</si>
  <si>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</si>
  <si>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</si>
  <si>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</si>
  <si>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</si>
  <si>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</si>
  <si>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</si>
  <si>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</si>
  <si>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</si>
  <si>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</si>
  <si>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</si>
  <si>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</si>
  <si>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</si>
  <si>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</si>
  <si>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</si>
  <si>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</si>
  <si>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</si>
  <si>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</si>
  <si>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</si>
  <si>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</si>
  <si>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</si>
  <si>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</si>
  <si>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</si>
  <si>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</si>
  <si>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</si>
  <si>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</si>
  <si>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</si>
  <si>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</si>
  <si>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</si>
  <si>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</si>
  <si>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</si>
  <si>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</si>
  <si>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</si>
  <si>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</si>
  <si>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</si>
  <si>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</si>
  <si>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</si>
  <si>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</si>
  <si>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</si>
  <si>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</si>
  <si>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</si>
  <si>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</si>
  <si>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</si>
  <si>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</si>
  <si>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</si>
  <si>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</si>
  <si>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</si>
  <si>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</si>
  <si>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</si>
  <si>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</si>
  <si>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</si>
  <si>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</si>
  <si>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</si>
  <si>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</si>
  <si>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</si>
  <si>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</si>
  <si>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</si>
  <si>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</si>
  <si>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</si>
  <si>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</si>
  <si>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</si>
  <si>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</si>
  <si>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</si>
  <si>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</si>
  <si>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</si>
  <si>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</si>
  <si>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</si>
  <si>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</si>
  <si>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</si>
  <si>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</si>
  <si>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</si>
  <si>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</si>
  <si>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</si>
  <si>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</si>
  <si>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</si>
  <si>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</si>
  <si>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</si>
  <si>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</si>
  <si>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</si>
  <si>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</si>
  <si>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</si>
  <si>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</si>
  <si>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</si>
  <si>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</si>
  <si>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</si>
  <si>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</si>
  <si>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</si>
  <si>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</si>
  <si>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</si>
  <si>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</si>
  <si>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</si>
  <si>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</si>
  <si>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</si>
  <si>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</si>
  <si>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</si>
  <si>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</si>
  <si>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</si>
  <si>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</si>
  <si>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</si>
  <si>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</si>
  <si>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</si>
  <si>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</si>
  <si>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</si>
  <si>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</si>
  <si>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</si>
  <si>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</si>
  <si>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</si>
  <si>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</si>
  <si>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</si>
  <si>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</si>
  <si>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</si>
  <si>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</si>
  <si>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</si>
  <si>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</si>
  <si>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</si>
  <si>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</si>
  <si>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</si>
  <si>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</si>
  <si>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</si>
  <si>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</si>
  <si>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</si>
  <si>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</si>
  <si>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</si>
  <si>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</si>
  <si>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</si>
  <si>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</si>
  <si>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</si>
  <si>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</si>
  <si>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</si>
  <si>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</si>
  <si>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</si>
  <si>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</si>
  <si>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</si>
  <si>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</si>
  <si>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</si>
  <si>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</si>
  <si>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</si>
  <si>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</si>
  <si>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</si>
  <si>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</si>
  <si>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</si>
  <si>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</si>
  <si>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</si>
  <si>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</si>
  <si>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</si>
  <si>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</si>
  <si>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</si>
  <si>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</si>
  <si>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</si>
  <si>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</si>
  <si>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</si>
  <si>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</si>
  <si>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</si>
  <si>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</si>
  <si>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</si>
  <si>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</si>
  <si>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</si>
  <si>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</si>
  <si>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</si>
  <si>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</si>
  <si>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</si>
  <si>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</si>
  <si>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</si>
  <si>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</si>
  <si>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</si>
  <si>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</si>
  <si>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</si>
  <si>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</si>
  <si>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</si>
  <si>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</si>
  <si>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</si>
  <si>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</si>
  <si>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</si>
  <si>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</si>
  <si>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</si>
  <si>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</si>
  <si>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</si>
  <si>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</si>
  <si>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</si>
  <si>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</si>
  <si>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</si>
  <si>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</si>
  <si>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</si>
  <si>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</si>
  <si>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</si>
  <si>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</si>
  <si>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</si>
  <si>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</si>
  <si>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</si>
  <si>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</si>
  <si>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</si>
  <si>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</si>
  <si>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</si>
  <si>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</si>
  <si>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</si>
  <si>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</si>
  <si>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</si>
  <si>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</si>
  <si>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</si>
  <si>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</si>
  <si>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</si>
  <si>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</si>
  <si>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</si>
  <si>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</si>
  <si>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</si>
  <si>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</si>
  <si>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</si>
  <si>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</si>
  <si>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</si>
  <si>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</si>
  <si>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</si>
  <si>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</si>
  <si>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</si>
  <si>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</si>
  <si>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</si>
  <si>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</si>
  <si>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</si>
  <si>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</si>
  <si>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</si>
  <si>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</si>
  <si>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</si>
  <si>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</si>
  <si>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</si>
  <si>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</si>
  <si>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</si>
  <si>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</si>
  <si>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</si>
  <si>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</si>
  <si>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</si>
  <si>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</si>
  <si>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</si>
  <si>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</si>
  <si>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</si>
  <si>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</si>
  <si>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</si>
  <si>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</si>
  <si>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</si>
  <si>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</si>
  <si>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</si>
  <si>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</si>
  <si>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</si>
  <si>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</si>
  <si>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</si>
  <si>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</si>
  <si>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</si>
  <si>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</si>
  <si>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</si>
  <si>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</si>
  <si>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</si>
  <si>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</si>
  <si>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</si>
  <si>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</si>
  <si>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</si>
  <si>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</si>
  <si>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</si>
  <si>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</si>
  <si>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</si>
  <si>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</si>
  <si>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</si>
  <si>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</si>
  <si>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</si>
  <si>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</si>
  <si>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</si>
  <si>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</si>
  <si>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</si>
  <si>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</si>
  <si>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</si>
  <si>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</si>
  <si>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</si>
  <si>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</si>
  <si>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</si>
  <si>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</si>
  <si>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</si>
  <si>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</si>
  <si>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</si>
  <si>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</si>
  <si>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</si>
  <si>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</si>
  <si>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</si>
  <si>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</si>
  <si>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</si>
  <si>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</si>
  <si>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</si>
  <si>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</si>
  <si>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</si>
  <si>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</si>
  <si>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</si>
  <si>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</si>
  <si>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</si>
  <si>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</si>
  <si>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</si>
  <si>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</si>
  <si>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</si>
  <si>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</si>
  <si>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</si>
  <si>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</si>
  <si>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</si>
  <si>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</si>
  <si>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</si>
  <si>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</si>
  <si>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</si>
  <si>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</si>
  <si>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</si>
  <si>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</si>
  <si>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</si>
  <si>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</si>
  <si>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</si>
  <si>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</si>
  <si>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</si>
  <si>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</si>
  <si>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</si>
  <si>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</si>
  <si>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</si>
  <si>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</si>
  <si>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</si>
  <si>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</si>
  <si>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</si>
  <si>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</si>
  <si>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</si>
  <si>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</si>
  <si>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</si>
  <si>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</si>
  <si>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</si>
  <si>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</si>
  <si>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</si>
  <si>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</si>
  <si>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</si>
  <si>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</si>
  <si>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</si>
  <si>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</si>
  <si>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</si>
  <si>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</si>
  <si>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</si>
  <si>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</si>
  <si>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</si>
  <si>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</si>
  <si>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</si>
  <si>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</si>
  <si>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</si>
  <si>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</si>
  <si>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</si>
  <si>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</si>
  <si>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</si>
  <si>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</si>
  <si>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</si>
  <si>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</si>
  <si>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</si>
  <si>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</si>
  <si>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</si>
  <si>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</si>
  <si>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</si>
  <si>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</si>
  <si>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</si>
  <si>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</si>
  <si>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</si>
  <si>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</si>
  <si>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</si>
  <si>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</si>
  <si>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</si>
  <si>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</si>
  <si>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</si>
  <si>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</si>
  <si>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</si>
  <si>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</si>
  <si>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</si>
  <si>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</si>
  <si>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</si>
  <si>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</si>
  <si>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</si>
  <si>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</si>
  <si>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</si>
  <si>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</si>
  <si>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</si>
  <si>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</si>
  <si>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</si>
  <si>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</si>
  <si>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</si>
  <si>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</si>
  <si>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</si>
  <si>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</si>
  <si>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</si>
  <si>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</si>
  <si>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</si>
  <si>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</si>
  <si>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</si>
  <si>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</si>
  <si>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</si>
  <si>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</si>
  <si>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</si>
  <si>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</si>
  <si>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</si>
  <si>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</si>
  <si>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</si>
  <si>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</si>
  <si>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</si>
  <si>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</si>
  <si>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</si>
  <si>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</si>
  <si>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</si>
  <si>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</si>
  <si>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</si>
  <si>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</si>
  <si>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</si>
  <si>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</si>
  <si>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</si>
  <si>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</si>
  <si>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</si>
  <si>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</si>
  <si>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</si>
  <si>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</si>
  <si>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</si>
  <si>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</si>
  <si>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</si>
  <si>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</si>
  <si>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</si>
  <si>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</si>
  <si>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</si>
  <si>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</si>
  <si>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</si>
  <si>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</si>
  <si>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</si>
  <si>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</si>
  <si>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</si>
  <si>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</si>
  <si>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</si>
  <si>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</si>
  <si>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</si>
  <si>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</si>
  <si>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</si>
  <si>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</si>
  <si>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</si>
  <si>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</si>
  <si>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</si>
  <si>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</si>
  <si>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</si>
  <si>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</si>
  <si>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</si>
  <si>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</si>
  <si>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</si>
  <si>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</si>
  <si>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</si>
  <si>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</si>
  <si>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</si>
  <si>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</si>
  <si>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</si>
  <si>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</si>
  <si>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</si>
  <si>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</si>
  <si>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</si>
  <si>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</si>
  <si>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</si>
  <si>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</si>
  <si>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</si>
  <si>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</si>
  <si>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</si>
  <si>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</si>
  <si>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</si>
  <si>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</si>
  <si>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</si>
  <si>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</si>
  <si>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</si>
  <si>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</si>
  <si>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</si>
  <si>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</si>
  <si>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</si>
  <si>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</si>
  <si>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</si>
  <si>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</si>
  <si>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</si>
  <si>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</si>
  <si>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</si>
  <si>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</si>
  <si>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</si>
  <si>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</si>
  <si>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</si>
  <si>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</si>
  <si>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</si>
  <si>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</si>
  <si>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</si>
  <si>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</si>
  <si>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</si>
  <si>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</si>
  <si>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</si>
  <si>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</si>
  <si>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</si>
  <si>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</si>
  <si>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</si>
  <si>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</si>
  <si>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</si>
  <si>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</si>
  <si>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</si>
  <si>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</si>
  <si>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</si>
  <si>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</si>
  <si>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</si>
  <si>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</si>
  <si>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</si>
  <si>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</si>
  <si>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</si>
  <si>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</si>
  <si>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</si>
  <si>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</si>
  <si>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</si>
  <si>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</si>
  <si>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</si>
  <si>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</si>
  <si>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</si>
  <si>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</si>
  <si>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</si>
  <si>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</si>
  <si>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</si>
  <si>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</si>
  <si>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</si>
  <si>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</si>
  <si>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</si>
  <si>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</si>
  <si>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</si>
  <si>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</si>
  <si>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</si>
  <si>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</si>
  <si>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</si>
  <si>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</si>
  <si>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</si>
  <si>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</si>
  <si>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</si>
  <si>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</si>
  <si>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</si>
  <si>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</si>
  <si>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</si>
  <si>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</si>
  <si>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</si>
  <si>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</si>
  <si>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</si>
  <si>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</si>
  <si>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</si>
  <si>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</si>
  <si>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</si>
  <si>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</si>
  <si>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</si>
  <si>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</si>
  <si>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</si>
  <si>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</si>
  <si>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</si>
  <si>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</si>
  <si>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</si>
  <si>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</si>
  <si>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</si>
  <si>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</si>
  <si>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</si>
  <si>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</si>
  <si>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</si>
  <si>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</si>
  <si>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</si>
  <si>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</si>
  <si>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</si>
  <si>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</si>
  <si>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</si>
  <si>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</si>
  <si>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</si>
  <si>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</si>
  <si>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</si>
  <si>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</si>
  <si>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</si>
  <si>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</si>
  <si>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</si>
  <si>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</si>
  <si>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</si>
  <si>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</si>
  <si>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</si>
  <si>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</si>
  <si>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</si>
  <si>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</si>
  <si>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</si>
  <si>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</si>
  <si>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</si>
  <si>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</si>
  <si>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</si>
  <si>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</si>
  <si>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</si>
  <si>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</si>
  <si>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</si>
  <si>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</si>
  <si>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</si>
  <si>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</si>
  <si>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</si>
  <si>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</si>
  <si>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</si>
  <si>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</si>
  <si>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</si>
  <si>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</si>
  <si>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</si>
  <si>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</si>
  <si>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</si>
  <si>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</si>
  <si>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</si>
  <si>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</si>
  <si>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</si>
  <si>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</si>
  <si>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</si>
  <si>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</si>
  <si>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</si>
  <si>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</si>
  <si>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</si>
  <si>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</si>
  <si>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</si>
  <si>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</si>
  <si>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</si>
  <si>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</si>
  <si>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</si>
  <si>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</si>
  <si>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</si>
  <si>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</si>
  <si>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</si>
  <si>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</si>
  <si>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</si>
  <si>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</si>
  <si>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</si>
  <si>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</si>
  <si>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</si>
  <si>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</si>
  <si>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</si>
  <si>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</si>
  <si>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</si>
  <si>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</si>
  <si>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</si>
  <si>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</si>
  <si>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</si>
  <si>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</si>
  <si>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</si>
  <si>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</si>
  <si>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</si>
  <si>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</si>
  <si>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</si>
  <si>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</si>
  <si>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</si>
  <si>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</si>
  <si>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</si>
  <si>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</si>
  <si>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</si>
  <si>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</si>
  <si>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</si>
  <si>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</si>
  <si>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</si>
  <si>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</si>
  <si>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</si>
  <si>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</si>
  <si>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</si>
  <si>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</si>
  <si>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</si>
  <si>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</si>
  <si>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</si>
  <si>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</si>
  <si>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</si>
  <si>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</si>
  <si>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</si>
  <si>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</si>
  <si>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</si>
  <si>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</si>
  <si>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</si>
  <si>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</si>
  <si>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</si>
  <si>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</si>
  <si>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</si>
  <si>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</si>
  <si>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</si>
  <si>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</si>
  <si>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</si>
  <si>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</si>
  <si>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</si>
  <si>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</si>
  <si>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</si>
  <si>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</si>
  <si>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</si>
  <si>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</si>
  <si>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</si>
  <si>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</si>
  <si>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</si>
  <si>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</si>
  <si>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</si>
  <si>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</si>
  <si>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</si>
  <si>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</si>
  <si>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</si>
  <si>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</si>
  <si>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</si>
  <si>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</si>
  <si>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</si>
  <si>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</si>
  <si>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</si>
  <si>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</si>
  <si>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</si>
  <si>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</si>
  <si>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</si>
  <si>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</si>
  <si>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</si>
  <si>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</si>
  <si>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</si>
  <si>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</si>
  <si>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</si>
  <si>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</si>
  <si>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</si>
  <si>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</si>
  <si>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</si>
  <si>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</si>
  <si>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</si>
  <si>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</si>
  <si>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</si>
  <si>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</si>
  <si>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</si>
  <si>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</si>
  <si>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</si>
  <si>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</si>
  <si>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</si>
  <si>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</si>
  <si>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</si>
  <si>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</si>
  <si>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</si>
  <si>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</si>
  <si>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</si>
  <si>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</si>
  <si>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</si>
  <si>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</si>
  <si>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</si>
  <si>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</si>
  <si>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</si>
  <si>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</si>
  <si>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</si>
  <si>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</si>
  <si>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</si>
  <si>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</si>
  <si>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</si>
  <si>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</si>
  <si>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</si>
  <si>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</si>
  <si>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</si>
  <si>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</si>
  <si>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</si>
  <si>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</si>
  <si>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</si>
  <si>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</si>
  <si>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</si>
  <si>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</si>
  <si>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</si>
  <si>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</si>
  <si>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</si>
  <si>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</si>
  <si>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</si>
  <si>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</si>
  <si>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</si>
  <si>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</si>
  <si>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</si>
  <si>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</si>
  <si>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</si>
  <si>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</si>
  <si>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</si>
  <si>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</si>
  <si>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</si>
  <si>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</si>
  <si>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</si>
  <si>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</si>
  <si>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</si>
  <si>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</si>
  <si>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</si>
  <si>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</si>
  <si>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</si>
  <si>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</si>
  <si>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</si>
  <si>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</si>
  <si>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</si>
  <si>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</si>
  <si>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</si>
  <si>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</si>
  <si>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</si>
  <si>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</si>
  <si>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</si>
  <si>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</si>
  <si>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</si>
  <si>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</si>
  <si>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</si>
  <si>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</si>
  <si>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</si>
  <si>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</si>
  <si>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</si>
  <si>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</si>
  <si>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</si>
  <si>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</si>
  <si>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</si>
  <si>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</si>
  <si>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</si>
  <si>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</si>
  <si>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</si>
  <si>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</si>
  <si>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</si>
  <si>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</si>
  <si>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</si>
  <si>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</si>
  <si>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</si>
  <si>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</si>
  <si>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</si>
  <si>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</si>
  <si>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</si>
  <si>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</si>
  <si>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</si>
  <si>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</si>
  <si>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</si>
  <si>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</si>
  <si>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</si>
  <si>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</si>
  <si>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</si>
  <si>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</si>
  <si>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</si>
  <si>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</si>
  <si>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</si>
  <si>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</si>
  <si>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</si>
  <si>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</si>
  <si>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</si>
  <si>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</si>
  <si>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</si>
  <si>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</si>
  <si>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</si>
  <si>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</si>
  <si>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</si>
  <si>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</si>
  <si>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</si>
  <si>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</si>
  <si>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</si>
  <si>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</si>
  <si>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</si>
  <si>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</si>
  <si>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</si>
  <si>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</si>
  <si>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</si>
  <si>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</si>
  <si>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</si>
  <si>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</si>
  <si>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</si>
  <si>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</si>
  <si>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</si>
  <si>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</si>
  <si>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</si>
  <si>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</si>
  <si>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</si>
  <si>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</si>
  <si>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</si>
  <si>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</si>
  <si>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</si>
  <si>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</si>
  <si>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</si>
  <si>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</si>
  <si>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</si>
  <si>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</si>
  <si>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</si>
  <si>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</si>
  <si>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</si>
  <si>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</si>
  <si>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</si>
  <si>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</si>
  <si>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</si>
  <si>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</si>
  <si>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</si>
  <si>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</si>
  <si>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</si>
  <si>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</si>
  <si>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</si>
  <si>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</si>
  <si>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</si>
  <si>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</si>
  <si>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</si>
  <si>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</si>
  <si>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</si>
  <si>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</si>
  <si>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</si>
  <si>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</si>
  <si>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</si>
  <si>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</si>
  <si>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</si>
  <si>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</si>
  <si>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</si>
  <si>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</si>
  <si>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</si>
  <si>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</si>
  <si>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</si>
  <si>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</si>
  <si>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</si>
  <si>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</si>
  <si>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</si>
  <si>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</si>
  <si>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</si>
  <si>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</si>
  <si>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</si>
  <si>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</si>
  <si>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</si>
  <si>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</si>
  <si>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</si>
  <si>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</si>
  <si>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</si>
  <si>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</si>
  <si>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</si>
  <si>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</si>
  <si>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</si>
  <si>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</si>
  <si>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</si>
  <si>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</si>
  <si>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</si>
  <si>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</si>
  <si>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</si>
  <si>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</si>
  <si>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</si>
  <si>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</si>
  <si>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</si>
  <si>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</si>
  <si>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</si>
  <si>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</si>
  <si>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</si>
  <si>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</si>
  <si>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</si>
  <si>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</si>
  <si>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</si>
  <si>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</si>
  <si>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</si>
  <si>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</si>
  <si>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</si>
  <si>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</si>
  <si>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</si>
  <si>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</si>
  <si>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</si>
  <si>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</si>
  <si>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</si>
  <si>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</si>
  <si>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</si>
  <si>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</si>
  <si>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</si>
  <si>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</si>
  <si>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</si>
  <si>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</si>
  <si>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</si>
  <si>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</si>
  <si>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</si>
  <si>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</si>
  <si>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</si>
  <si>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</si>
  <si>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</si>
  <si>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</si>
  <si>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</si>
  <si>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</si>
  <si>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</si>
  <si>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</si>
  <si>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</si>
  <si>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</si>
  <si>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</si>
  <si>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</si>
  <si>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</si>
  <si>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</si>
  <si>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</si>
  <si>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</si>
  <si>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</si>
  <si>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</si>
  <si>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</si>
  <si>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</si>
  <si>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</si>
  <si>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</si>
  <si>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</si>
  <si>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</si>
  <si>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</si>
  <si>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</si>
  <si>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</si>
  <si>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</si>
  <si>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</si>
  <si>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</si>
  <si>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</si>
  <si>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</si>
  <si>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</si>
  <si>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</si>
  <si>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</si>
  <si>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</si>
  <si>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</si>
  <si>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</si>
  <si>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</si>
  <si>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</si>
  <si>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</si>
  <si>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</si>
  <si>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</si>
  <si>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</si>
  <si>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</si>
  <si>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</si>
  <si>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</si>
  <si>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</si>
  <si>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</si>
  <si>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</si>
  <si>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</si>
  <si>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</si>
  <si>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</si>
  <si>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</si>
  <si>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</si>
  <si>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</si>
  <si>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</si>
  <si>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</si>
  <si>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</si>
  <si>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</si>
  <si>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</si>
  <si>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</si>
  <si>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</si>
  <si>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</si>
  <si>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</si>
  <si>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</si>
  <si>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</si>
  <si>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</si>
  <si>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</si>
  <si>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</si>
  <si>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</si>
  <si>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</si>
  <si>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</si>
  <si>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</si>
  <si>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</si>
  <si>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</si>
  <si>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</si>
  <si>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</si>
  <si>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</si>
  <si>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</si>
  <si>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</si>
  <si>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</si>
  <si>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</si>
  <si>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</si>
  <si>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</si>
  <si>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</si>
  <si>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</si>
  <si>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</si>
  <si>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</si>
  <si>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</si>
  <si>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</si>
  <si>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</si>
  <si>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</si>
  <si>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</si>
  <si>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</si>
  <si>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</si>
  <si>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</si>
  <si>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</si>
  <si>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</si>
  <si>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</si>
  <si>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</si>
  <si>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</si>
  <si>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</si>
  <si>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</si>
  <si>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</si>
  <si>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</si>
  <si>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</si>
  <si>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</si>
  <si>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</si>
  <si>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</si>
  <si>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</si>
  <si>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</si>
  <si>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</si>
  <si>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</si>
  <si>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</si>
  <si>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</si>
  <si>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</si>
  <si>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</si>
  <si>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</si>
  <si>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</si>
  <si>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</si>
  <si>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</si>
  <si>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</si>
  <si>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</si>
  <si>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</si>
  <si>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</si>
  <si>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</si>
  <si>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</si>
  <si>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</si>
  <si>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</si>
  <si>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</si>
  <si>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</si>
  <si>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</si>
  <si>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</si>
  <si>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</si>
  <si>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</si>
  <si>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</si>
  <si>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</si>
  <si>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</si>
  <si>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</si>
  <si>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</si>
  <si>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</si>
  <si>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</si>
  <si>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</si>
  <si>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</si>
  <si>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</si>
  <si>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</si>
  <si>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</si>
  <si>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</si>
  <si>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</si>
  <si>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</si>
  <si>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</si>
  <si>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</si>
  <si>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</si>
  <si>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</si>
  <si>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</si>
  <si>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</si>
  <si>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</si>
  <si>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</si>
  <si>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</si>
  <si>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</si>
  <si>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</si>
  <si>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</si>
  <si>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</si>
  <si>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</si>
  <si>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</si>
  <si>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</si>
  <si>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</si>
  <si>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</si>
  <si>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</si>
  <si>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</si>
  <si>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</si>
  <si>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</si>
  <si>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</si>
  <si>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</si>
  <si>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</si>
  <si>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</si>
  <si>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</si>
  <si>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</si>
  <si>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</si>
  <si>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</si>
  <si>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</si>
  <si>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</si>
  <si>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</si>
  <si>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</si>
  <si>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</si>
  <si>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</si>
  <si>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</si>
  <si>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</si>
  <si>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</si>
  <si>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</si>
  <si>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</si>
  <si>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</si>
  <si>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</si>
  <si>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</si>
  <si>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</si>
  <si>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</si>
  <si>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</si>
  <si>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</si>
  <si>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</si>
  <si>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</si>
  <si>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</si>
  <si>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</si>
  <si>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</si>
  <si>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</si>
  <si>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</si>
  <si>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</si>
  <si>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</si>
  <si>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</si>
  <si>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</si>
  <si>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</si>
  <si>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</si>
  <si>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</si>
  <si>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</si>
  <si>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</si>
  <si>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</si>
  <si>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</si>
  <si>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</si>
  <si>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</si>
  <si>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</si>
  <si>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</si>
  <si>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</si>
  <si>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</si>
  <si>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</si>
  <si>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</si>
  <si>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</si>
  <si>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</si>
  <si>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</si>
  <si>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</si>
  <si>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</si>
  <si>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</si>
  <si>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</si>
  <si>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</si>
  <si>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</si>
  <si>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</si>
  <si>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</si>
  <si>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</si>
  <si>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</si>
  <si>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</si>
  <si>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</si>
  <si>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</si>
  <si>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</si>
  <si>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</si>
  <si>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</si>
  <si>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</si>
  <si>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</si>
  <si>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</si>
  <si>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</si>
  <si>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</si>
  <si>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</si>
  <si>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</si>
  <si>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</si>
  <si>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</si>
  <si>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</si>
  <si>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</si>
  <si>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</si>
  <si>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</si>
  <si>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</si>
  <si>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</si>
  <si>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</si>
  <si>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</si>
  <si>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</si>
  <si>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</si>
  <si>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</si>
  <si>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</si>
  <si>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</si>
  <si>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</si>
  <si>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</si>
  <si>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</si>
  <si>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</si>
  <si>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</si>
  <si>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</si>
  <si>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</si>
  <si>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</si>
  <si>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</si>
  <si>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</si>
  <si>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</si>
  <si>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</si>
  <si>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</si>
  <si>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</si>
  <si>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</si>
  <si>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</si>
  <si>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</si>
  <si>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</si>
  <si>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</si>
  <si>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</si>
  <si>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</si>
  <si>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</si>
  <si>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</si>
  <si>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</si>
  <si>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</si>
  <si>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</si>
  <si>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</si>
  <si>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</si>
  <si>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</si>
  <si>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</si>
  <si>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</si>
  <si>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</si>
  <si>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</si>
  <si>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</si>
  <si>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</si>
  <si>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</si>
  <si>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</si>
  <si>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</si>
  <si>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</si>
  <si>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</si>
  <si>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</si>
  <si>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</si>
  <si>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</si>
  <si>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</si>
  <si>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</si>
  <si>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</si>
  <si>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</si>
  <si>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</si>
  <si>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</si>
  <si>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</si>
  <si>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</si>
  <si>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</si>
  <si>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</si>
  <si>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</si>
  <si>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</si>
  <si>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</si>
  <si>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</si>
  <si>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</si>
  <si>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</si>
  <si>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</si>
  <si>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</si>
  <si>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</si>
  <si>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</si>
  <si>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</si>
  <si>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</si>
  <si>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</si>
  <si>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</si>
  <si>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</si>
  <si>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</si>
  <si>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</si>
  <si>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</si>
  <si>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</si>
  <si>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</si>
  <si>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</si>
  <si>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</si>
  <si>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</si>
  <si>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</si>
  <si>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</si>
  <si>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</si>
  <si>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</si>
  <si>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</si>
  <si>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</si>
  <si>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</si>
  <si>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</si>
  <si>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</si>
  <si>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</si>
  <si>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</si>
  <si>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</si>
  <si>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</si>
  <si>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</si>
  <si>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</si>
  <si>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</si>
  <si>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</si>
  <si>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</si>
  <si>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</si>
  <si>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</si>
  <si>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</si>
  <si>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</si>
  <si>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</si>
  <si>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</si>
  <si>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</si>
  <si>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</si>
  <si>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</si>
  <si>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</si>
  <si>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</si>
  <si>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</si>
  <si>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</si>
  <si>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</si>
  <si>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</si>
  <si>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</si>
  <si>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</si>
  <si>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</si>
  <si>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</si>
  <si>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</si>
  <si>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</si>
  <si>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</si>
  <si>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</si>
  <si>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</si>
  <si>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</si>
  <si>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</si>
  <si>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</si>
  <si>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</si>
  <si>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</si>
  <si>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</si>
  <si>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</si>
  <si>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</si>
  <si>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</si>
  <si>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</si>
  <si>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</si>
  <si>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</si>
  <si>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</si>
  <si>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</si>
  <si>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</si>
  <si>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</si>
  <si>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</si>
  <si>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</si>
  <si>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</si>
  <si>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</si>
  <si>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</si>
  <si>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</si>
  <si>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</si>
  <si>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</si>
  <si>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</si>
  <si>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</si>
  <si>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</si>
  <si>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</si>
  <si>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</si>
  <si>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</si>
  <si>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</si>
  <si>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</si>
  <si>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</si>
  <si>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</si>
  <si>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</si>
  <si>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</si>
  <si>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</si>
  <si>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</si>
  <si>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</si>
  <si>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</si>
  <si>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</si>
  <si>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</si>
  <si>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</si>
  <si>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</si>
  <si>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</si>
  <si>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</si>
  <si>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</si>
  <si>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</si>
  <si>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</si>
  <si>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</si>
  <si>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</si>
  <si>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</si>
  <si>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</si>
  <si>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</si>
  <si>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</si>
  <si>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</si>
  <si>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</si>
  <si>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</si>
  <si>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</si>
  <si>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</si>
  <si>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</si>
  <si>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</si>
  <si>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</si>
  <si>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</si>
  <si>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</si>
  <si>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</si>
  <si>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</si>
  <si>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</si>
  <si>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</si>
  <si>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</si>
  <si>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</si>
  <si>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</si>
  <si>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</si>
  <si>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</si>
  <si>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</si>
  <si>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</si>
  <si>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</si>
  <si>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</si>
  <si>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</si>
  <si>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</si>
  <si>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</si>
  <si>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</si>
  <si>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</si>
  <si>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</si>
  <si>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</si>
  <si>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</si>
  <si>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</si>
  <si>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</si>
  <si>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</si>
  <si>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</si>
  <si>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</si>
  <si>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</si>
  <si>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</si>
  <si>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</si>
  <si>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</si>
  <si>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</si>
  <si>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</si>
  <si>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</si>
  <si>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</si>
  <si>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</si>
  <si>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</si>
  <si>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</si>
  <si>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</si>
  <si>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</si>
  <si>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</si>
  <si>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</si>
  <si>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</si>
  <si>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</si>
  <si>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</si>
  <si>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</si>
  <si>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</si>
  <si>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</si>
  <si>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</si>
  <si>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</si>
  <si>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</si>
  <si>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</si>
  <si>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</si>
  <si>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</si>
  <si>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</si>
  <si>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</si>
  <si>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</si>
  <si>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</si>
  <si>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</si>
  <si>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</si>
  <si>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</si>
  <si>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</si>
  <si>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</si>
  <si>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</si>
  <si>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</si>
  <si>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</si>
  <si>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</si>
  <si>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</si>
  <si>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</si>
  <si>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</si>
  <si>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</si>
  <si>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</si>
  <si>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</si>
  <si>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</si>
  <si>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</si>
  <si>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</si>
  <si>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</si>
  <si>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</si>
  <si>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</si>
  <si>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</si>
  <si>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</si>
  <si>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</si>
  <si>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</si>
  <si>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</si>
  <si>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</si>
  <si>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</si>
  <si>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</si>
  <si>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</si>
  <si>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</si>
  <si>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</si>
  <si>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</si>
  <si>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</si>
  <si>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</si>
  <si>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</si>
  <si>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</si>
  <si>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</si>
  <si>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</si>
  <si>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</si>
  <si>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</si>
  <si>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</si>
  <si>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</si>
  <si>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</si>
  <si>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</si>
  <si>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</si>
  <si>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</si>
  <si>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</si>
  <si>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</si>
  <si>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</si>
  <si>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</si>
  <si>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</si>
  <si>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</si>
  <si>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</si>
  <si>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</si>
  <si>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</si>
  <si>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</si>
  <si>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</si>
  <si>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</si>
  <si>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</si>
  <si>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</si>
  <si>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</si>
  <si>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</si>
  <si>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</si>
  <si>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</si>
  <si>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</si>
  <si>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</si>
  <si>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</si>
  <si>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</si>
  <si>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</si>
  <si>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</si>
  <si>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</si>
  <si>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</si>
  <si>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</si>
  <si>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</si>
  <si>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</si>
  <si>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</si>
  <si>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</si>
  <si>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</si>
  <si>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</si>
  <si>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</si>
  <si>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</si>
  <si>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</si>
  <si>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</si>
  <si>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</si>
  <si>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</si>
  <si>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</si>
  <si>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</si>
  <si>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</si>
  <si>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</si>
  <si>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</si>
  <si>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</si>
  <si>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</si>
  <si>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</si>
  <si>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</si>
  <si>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</si>
  <si>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</si>
  <si>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</si>
  <si>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</si>
  <si>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</si>
  <si>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</si>
  <si>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</si>
  <si>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</si>
  <si>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</si>
  <si>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</si>
  <si>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</si>
  <si>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</si>
  <si>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</si>
  <si>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</si>
  <si>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</si>
  <si>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</si>
  <si>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</si>
  <si>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</si>
  <si>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</si>
  <si>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</si>
  <si>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</si>
  <si>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</si>
  <si>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</si>
  <si>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</si>
  <si>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</si>
  <si>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</si>
  <si>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</si>
  <si>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</si>
  <si>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</si>
  <si>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</si>
  <si>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</si>
  <si>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</si>
  <si>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</si>
  <si>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</si>
  <si>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</si>
  <si>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</si>
  <si>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</si>
  <si>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</si>
  <si>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</si>
  <si>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</si>
  <si>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</si>
  <si>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</si>
  <si>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</si>
  <si>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</si>
  <si>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</si>
  <si>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</si>
  <si>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</si>
  <si>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</si>
  <si>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</si>
  <si>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</si>
  <si>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</si>
  <si>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</si>
  <si>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</si>
  <si>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</si>
  <si>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</si>
  <si>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</si>
  <si>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</si>
  <si>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</si>
  <si>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</si>
  <si>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</si>
  <si>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</si>
  <si>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</si>
  <si>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</si>
  <si>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</si>
  <si>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</si>
  <si>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</si>
  <si>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</si>
  <si>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</si>
  <si>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</si>
  <si>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</si>
  <si>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</si>
  <si>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</si>
  <si>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</si>
  <si>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</si>
  <si>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</si>
  <si>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</si>
  <si>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</si>
  <si>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</si>
  <si>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</si>
  <si>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</si>
  <si>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</si>
  <si>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</si>
  <si>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</si>
  <si>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</si>
  <si>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</si>
  <si>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</si>
  <si>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</si>
  <si>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</si>
  <si>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</si>
  <si>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</si>
  <si>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</si>
  <si>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</si>
  <si>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</si>
  <si>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</si>
  <si>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</si>
  <si>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</si>
  <si>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</si>
  <si>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</si>
  <si>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</si>
  <si>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</si>
  <si>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</si>
  <si>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</si>
  <si>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</si>
  <si>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</si>
  <si>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</si>
  <si>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</si>
  <si>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</si>
  <si>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</si>
  <si>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</si>
  <si>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</si>
  <si>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</si>
  <si>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</si>
  <si>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</si>
  <si>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</si>
  <si>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</si>
  <si>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</si>
  <si>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</si>
  <si>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</si>
  <si>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</si>
  <si>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</si>
  <si>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</si>
  <si>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</si>
  <si>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</si>
  <si>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</si>
  <si>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</si>
  <si>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</si>
  <si>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</si>
  <si>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</si>
  <si>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</si>
  <si>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</si>
  <si>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</si>
  <si>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</si>
  <si>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</si>
  <si>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</si>
  <si>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</si>
  <si>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</si>
  <si>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</si>
  <si>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</si>
  <si>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</si>
  <si>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</si>
  <si>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</si>
  <si>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</si>
  <si>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</si>
  <si>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</si>
  <si>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</si>
  <si>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</si>
  <si>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</si>
  <si>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</si>
  <si>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</si>
  <si>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</si>
  <si>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</si>
  <si>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</si>
  <si>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</si>
  <si>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</si>
  <si>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</si>
  <si>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</si>
  <si>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</si>
  <si>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</si>
  <si>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</si>
  <si>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</si>
  <si>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</si>
  <si>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</si>
  <si>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</si>
  <si>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</si>
  <si>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</si>
  <si>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</si>
  <si>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</si>
  <si>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</si>
  <si>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</si>
  <si>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</si>
  <si>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</si>
  <si>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</si>
  <si>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</si>
  <si>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</si>
  <si>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</si>
  <si>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</si>
  <si>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</si>
  <si>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</si>
  <si>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</si>
  <si>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</si>
  <si>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</si>
  <si>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</si>
  <si>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</si>
  <si>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</si>
  <si>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</si>
  <si>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</si>
  <si>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</si>
  <si>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</si>
  <si>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</si>
  <si>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</si>
  <si>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</si>
  <si>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</si>
  <si>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</si>
  <si>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</si>
  <si>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</si>
  <si>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</si>
  <si>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</si>
  <si>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</si>
  <si>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</si>
  <si>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</si>
  <si>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</si>
  <si>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</si>
  <si>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</si>
  <si>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</si>
  <si>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</si>
  <si>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</si>
  <si>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</si>
  <si>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</si>
  <si>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</si>
  <si>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</si>
  <si>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</si>
  <si>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</si>
  <si>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</si>
  <si>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</si>
  <si>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</si>
  <si>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</si>
  <si>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</si>
  <si>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</si>
  <si>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</si>
  <si>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</si>
  <si>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</si>
  <si>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</si>
  <si>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</si>
  <si>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</si>
  <si>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</si>
  <si>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</si>
  <si>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</si>
  <si>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</si>
  <si>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</si>
  <si>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</si>
  <si>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</si>
  <si>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</si>
  <si>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</si>
  <si>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</si>
  <si>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</si>
  <si>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</si>
  <si>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</si>
  <si>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</si>
  <si>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</si>
  <si>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</si>
  <si>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</si>
  <si>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</si>
  <si>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</si>
  <si>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</si>
  <si>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</si>
  <si>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</si>
  <si>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</si>
  <si>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</si>
  <si>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</si>
  <si>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</si>
  <si>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</si>
  <si>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</si>
  <si>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</si>
  <si>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</si>
  <si>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</si>
  <si>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</si>
  <si>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</si>
  <si>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</si>
  <si>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</si>
  <si>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</si>
  <si>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</si>
  <si>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</si>
  <si>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</si>
  <si>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</si>
  <si>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</si>
  <si>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</si>
  <si>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</si>
  <si>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</si>
  <si>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</si>
  <si>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</si>
  <si>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</si>
  <si>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</si>
  <si>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</si>
  <si>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</si>
  <si>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</si>
  <si>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</si>
  <si>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</si>
  <si>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</si>
  <si>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</si>
  <si>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</si>
  <si>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</si>
  <si>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</si>
  <si>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</si>
  <si>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</si>
  <si>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</si>
  <si>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</si>
  <si>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</si>
  <si>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</si>
  <si>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</si>
  <si>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</si>
  <si>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</si>
  <si>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</si>
  <si>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</si>
  <si>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</si>
  <si>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</si>
  <si>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</si>
  <si>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</si>
  <si>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</si>
  <si>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</si>
  <si>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</si>
  <si>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</si>
  <si>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</si>
  <si>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</si>
  <si>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</si>
  <si>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</si>
  <si>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</si>
  <si>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</si>
  <si>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</si>
  <si>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</si>
  <si>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</si>
  <si>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</si>
  <si>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</si>
  <si>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</si>
  <si>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</si>
  <si>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</si>
  <si>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</si>
  <si>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</si>
  <si>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</si>
  <si>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</si>
  <si>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</si>
  <si>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</si>
  <si>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</si>
  <si>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</si>
  <si>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</si>
  <si>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</si>
  <si>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</si>
  <si>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</si>
  <si>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</si>
  <si>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</si>
  <si>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</si>
  <si>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</si>
  <si>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</si>
  <si>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</si>
  <si>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</si>
  <si>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</si>
  <si>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</si>
  <si>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</si>
  <si>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</si>
  <si>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</si>
  <si>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</si>
  <si>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</si>
  <si>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</si>
  <si>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</si>
  <si>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</si>
  <si>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</si>
  <si>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</si>
  <si>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</si>
  <si>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</si>
  <si>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</si>
  <si>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</si>
  <si>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</si>
  <si>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</si>
  <si>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</si>
  <si>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</si>
  <si>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</si>
  <si>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</si>
  <si>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</si>
  <si>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</si>
  <si>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</si>
  <si>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</si>
  <si>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</si>
  <si>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</si>
  <si>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</si>
  <si>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</si>
  <si>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</si>
  <si>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</si>
  <si>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</si>
  <si>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</si>
  <si>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</si>
  <si>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</si>
  <si>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</si>
  <si>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</si>
  <si>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</si>
  <si>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</si>
  <si>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</si>
  <si>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</si>
  <si>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</si>
  <si>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</si>
  <si>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</si>
  <si>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</si>
  <si>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</si>
  <si>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</si>
  <si>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</si>
  <si>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</si>
  <si>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</si>
  <si>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</si>
  <si>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</si>
  <si>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</si>
  <si>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</si>
  <si>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</si>
  <si>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</si>
  <si>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</si>
  <si>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</si>
  <si>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</si>
  <si>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</si>
  <si>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</si>
  <si>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</si>
  <si>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</si>
  <si>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</si>
  <si>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</si>
  <si>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</si>
  <si>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</si>
  <si>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</si>
  <si>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</si>
  <si>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</si>
  <si>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</si>
  <si>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</si>
  <si>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</si>
  <si>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</si>
  <si>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</si>
  <si>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</si>
  <si>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</si>
  <si>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</si>
  <si>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</si>
  <si>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</si>
  <si>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</si>
  <si>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</si>
  <si>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</si>
  <si>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</si>
  <si>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</si>
  <si>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</si>
  <si>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</si>
  <si>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</si>
  <si>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</si>
  <si>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</si>
  <si>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</si>
  <si>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</si>
  <si>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</si>
  <si>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</si>
  <si>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</si>
  <si>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</si>
  <si>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</si>
  <si>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</si>
  <si>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</si>
  <si>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</si>
  <si>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</si>
  <si>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</si>
  <si>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</si>
  <si>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</si>
  <si>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</si>
  <si>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</si>
  <si>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</si>
  <si>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</si>
  <si>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</si>
  <si>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</si>
  <si>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</si>
  <si>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</si>
  <si>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</si>
  <si>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</si>
  <si>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</si>
  <si>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</si>
  <si>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</si>
  <si>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</si>
  <si>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</si>
  <si>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</si>
  <si>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</si>
  <si>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</si>
  <si>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</si>
  <si>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</si>
  <si>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</si>
  <si>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</si>
  <si>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</si>
  <si>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</si>
  <si>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</si>
  <si>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</si>
  <si>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</si>
  <si>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</si>
  <si>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</si>
  <si>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</si>
  <si>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</si>
  <si>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</si>
  <si>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</si>
  <si>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</si>
  <si>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</si>
  <si>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</si>
  <si>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</si>
  <si>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</si>
  <si>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</si>
  <si>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</si>
  <si>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</si>
  <si>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</si>
  <si>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</si>
  <si>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</si>
  <si>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</si>
  <si>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</si>
  <si>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</si>
  <si>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</si>
  <si>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</si>
  <si>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</si>
  <si>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</si>
  <si>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</si>
  <si>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</si>
  <si>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</si>
  <si>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</si>
  <si>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</si>
  <si>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</si>
  <si>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</si>
  <si>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</si>
  <si>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</si>
  <si>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</si>
  <si>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</si>
  <si>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</si>
  <si>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</si>
  <si>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</si>
  <si>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</si>
  <si>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</si>
  <si>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</si>
  <si>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</si>
  <si>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</si>
  <si>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</si>
  <si>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</si>
  <si>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</si>
  <si>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</si>
  <si>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</si>
  <si>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</si>
  <si>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</si>
  <si>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</si>
  <si>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</si>
  <si>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</si>
  <si>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</si>
  <si>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</si>
  <si>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</si>
  <si>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</si>
  <si>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</si>
  <si>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</si>
  <si>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</si>
  <si>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</si>
  <si>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</si>
  <si>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</si>
  <si>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</si>
  <si>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</si>
  <si>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</si>
  <si>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</si>
  <si>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</si>
  <si>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</si>
  <si>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</si>
  <si>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</si>
  <si>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</si>
  <si>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</si>
  <si>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</si>
  <si>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</si>
  <si>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</si>
  <si>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</si>
  <si>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</si>
  <si>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</si>
  <si>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</si>
  <si>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</si>
  <si>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</si>
  <si>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</si>
  <si>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</si>
  <si>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</si>
  <si>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</si>
  <si>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</si>
  <si>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</si>
  <si>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</si>
  <si>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</si>
  <si>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</si>
  <si>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</si>
  <si>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</si>
  <si>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</si>
  <si>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</si>
  <si>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</si>
  <si>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</si>
  <si>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</si>
  <si>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</si>
  <si>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</si>
  <si>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</si>
  <si>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</si>
  <si>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</si>
  <si>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</si>
  <si>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</si>
  <si>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</si>
  <si>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</si>
  <si>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</si>
  <si>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</si>
  <si>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</si>
  <si>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</si>
  <si>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</si>
  <si>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</si>
  <si>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</si>
  <si>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</si>
  <si>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</si>
  <si>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</si>
  <si>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</si>
  <si>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</si>
  <si>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</si>
  <si>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</si>
  <si>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</si>
  <si>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</si>
  <si>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</si>
  <si>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</si>
  <si>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</si>
  <si>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</si>
  <si>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</si>
  <si>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</si>
  <si>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</si>
  <si>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</si>
  <si>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</si>
  <si>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</si>
  <si>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</si>
  <si>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</si>
  <si>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</si>
  <si>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</si>
  <si>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</si>
  <si>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</si>
  <si>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</si>
  <si>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</si>
  <si>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</si>
  <si>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</si>
  <si>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</si>
  <si>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</si>
  <si>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</si>
  <si>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</si>
  <si>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</si>
  <si>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</si>
  <si>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</si>
  <si>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</si>
  <si>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</si>
  <si>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</si>
  <si>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</si>
  <si>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</si>
  <si>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</si>
  <si>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</si>
  <si>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</si>
  <si>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</si>
  <si>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</si>
  <si>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</si>
  <si>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</si>
  <si>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</si>
  <si>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</si>
  <si>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</si>
  <si>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</si>
  <si>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</si>
  <si>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</si>
  <si>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</si>
  <si>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</si>
  <si>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</si>
  <si>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</si>
  <si>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</si>
  <si>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</si>
  <si>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</si>
  <si>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</si>
  <si>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</si>
  <si>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</si>
  <si>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</si>
  <si>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</si>
  <si>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</si>
  <si>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</si>
  <si>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</si>
  <si>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</si>
  <si>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</si>
  <si>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</si>
  <si>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</si>
  <si>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</si>
  <si>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</si>
  <si>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</si>
  <si>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</si>
  <si>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</si>
  <si>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</si>
  <si>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</si>
  <si>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</si>
  <si>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</si>
  <si>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</si>
  <si>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</si>
  <si>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</si>
  <si>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</si>
  <si>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</si>
  <si>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</si>
  <si>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</si>
  <si>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</si>
  <si>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</si>
  <si>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</si>
  <si>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</si>
  <si>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</si>
  <si>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</si>
  <si>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</si>
  <si>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</si>
  <si>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</si>
  <si>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</si>
  <si>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</si>
  <si>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</si>
  <si>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</si>
  <si>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</si>
  <si>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</si>
  <si>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</si>
  <si>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</si>
  <si>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</si>
  <si>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</si>
  <si>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</si>
  <si>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</si>
  <si>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</si>
  <si>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</si>
  <si>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</si>
  <si>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</si>
  <si>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</si>
  <si>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</si>
  <si>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</si>
  <si>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</si>
  <si>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</si>
  <si>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</si>
  <si>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</si>
  <si>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</si>
  <si>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</si>
  <si>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</si>
  <si>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</si>
  <si>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</si>
  <si>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</si>
  <si>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</si>
  <si>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</si>
  <si>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</si>
  <si>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</si>
  <si>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</si>
  <si>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</si>
  <si>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</si>
  <si>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</si>
  <si>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</si>
  <si>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</si>
  <si>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</si>
  <si>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</si>
  <si>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</si>
  <si>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</si>
  <si>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</si>
  <si>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</si>
  <si>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</si>
  <si>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</si>
  <si>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</si>
  <si>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</si>
  <si>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</si>
  <si>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</si>
  <si>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</si>
  <si>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</si>
  <si>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</si>
  <si>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</si>
  <si>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</si>
  <si>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</si>
  <si>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</si>
  <si>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</si>
  <si>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</si>
  <si>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</si>
  <si>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</si>
  <si>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</si>
  <si>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</si>
  <si>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</si>
  <si>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</si>
  <si>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</si>
  <si>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</si>
  <si>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</si>
  <si>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</si>
  <si>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</si>
  <si>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</si>
  <si>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</si>
  <si>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</si>
  <si>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</si>
  <si>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</si>
  <si>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</si>
  <si>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</si>
  <si>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</si>
  <si>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</si>
  <si>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</si>
  <si>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</si>
  <si>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</si>
  <si>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</si>
  <si>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</si>
  <si>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</si>
  <si>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</si>
  <si>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</si>
  <si>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</si>
  <si>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</si>
  <si>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</si>
  <si>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</si>
  <si>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</si>
  <si>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</si>
  <si>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</si>
  <si>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</si>
  <si>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</si>
  <si>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</si>
  <si>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</si>
  <si>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</si>
  <si>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</si>
  <si>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</si>
  <si>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</si>
  <si>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</si>
  <si>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</si>
  <si>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</si>
  <si>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</si>
  <si>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</si>
  <si>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</si>
  <si>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</si>
  <si>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</si>
  <si>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</si>
  <si>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</si>
  <si>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</si>
  <si>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</si>
  <si>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</si>
  <si>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</si>
  <si>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</si>
  <si>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</si>
  <si>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</si>
  <si>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</si>
  <si>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</si>
  <si>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</si>
  <si>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</si>
  <si>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</si>
  <si>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</si>
  <si>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</si>
  <si>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</si>
  <si>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</si>
  <si>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</si>
  <si>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</si>
  <si>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</si>
  <si>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</si>
  <si>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</si>
  <si>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</si>
  <si>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</si>
  <si>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</si>
  <si>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</si>
  <si>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</si>
  <si>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</si>
  <si>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</si>
  <si>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</si>
  <si>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</si>
  <si>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</si>
  <si>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</si>
  <si>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</si>
  <si>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</si>
  <si>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</si>
  <si>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</si>
  <si>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</si>
  <si>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</si>
  <si>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</si>
  <si>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</si>
  <si>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</si>
  <si>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</si>
  <si>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</si>
  <si>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</si>
  <si>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</si>
  <si>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</si>
  <si>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</si>
  <si>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</si>
  <si>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</si>
  <si>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</si>
  <si>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</si>
  <si>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</si>
  <si>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</si>
  <si>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</si>
  <si>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</si>
  <si>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</si>
  <si>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</si>
  <si>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</si>
  <si>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</si>
  <si>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</si>
  <si>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</si>
  <si>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</si>
  <si>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</si>
  <si>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</si>
  <si>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</si>
  <si>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</si>
  <si>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</si>
  <si>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</si>
  <si>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</si>
  <si>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</si>
  <si>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</si>
  <si>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</si>
  <si>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</si>
  <si>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</si>
  <si>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</si>
  <si>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</si>
  <si>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</si>
  <si>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</si>
  <si>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</si>
  <si>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</si>
  <si>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</si>
  <si>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</si>
  <si>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</si>
  <si>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</si>
  <si>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</si>
  <si>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</si>
  <si>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</si>
  <si>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</si>
  <si>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</si>
  <si>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</si>
  <si>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</si>
  <si>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</si>
  <si>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</si>
  <si>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</si>
  <si>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</si>
  <si>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</si>
  <si>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</si>
  <si>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</si>
  <si>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</si>
  <si>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</si>
  <si>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</si>
  <si>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</si>
  <si>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</si>
  <si>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</si>
  <si>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</si>
  <si>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</si>
  <si>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</si>
  <si>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</si>
  <si>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</si>
  <si>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</si>
  <si>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</si>
  <si>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</si>
  <si>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</si>
  <si>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</si>
  <si>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</si>
  <si>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</si>
  <si>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</si>
  <si>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</si>
  <si>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</si>
  <si>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</si>
  <si>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</si>
  <si>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</si>
  <si>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</si>
  <si>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</si>
  <si>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</si>
  <si>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</si>
  <si>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</si>
  <si>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</si>
  <si>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</si>
  <si>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</si>
  <si>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</si>
  <si>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</si>
  <si>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</si>
  <si>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</si>
  <si>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</si>
  <si>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</si>
  <si>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</si>
  <si>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</si>
  <si>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</si>
  <si>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</si>
  <si>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</si>
  <si>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</si>
  <si>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</si>
  <si>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</si>
  <si>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</si>
  <si>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</si>
  <si>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</si>
  <si>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</si>
  <si>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</si>
  <si>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</si>
  <si>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</si>
  <si>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</si>
  <si>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</si>
  <si>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</si>
  <si>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</si>
  <si>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</si>
  <si>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</si>
  <si>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</si>
  <si>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</si>
  <si>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</si>
  <si>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</si>
  <si>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</si>
  <si>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</si>
  <si>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</si>
  <si>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</si>
  <si>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</si>
  <si>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</si>
  <si>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</si>
  <si>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</si>
  <si>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</si>
  <si>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</si>
  <si>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</si>
  <si>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</si>
  <si>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</si>
  <si>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</si>
  <si>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</si>
  <si>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</si>
  <si>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</si>
  <si>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</si>
  <si>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</si>
  <si>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</si>
  <si>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</si>
  <si>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</si>
  <si>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</si>
  <si>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</si>
  <si>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</si>
  <si>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</si>
  <si>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</si>
  <si>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</si>
  <si>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</si>
  <si>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</si>
  <si>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</si>
  <si>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</si>
  <si>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</si>
  <si>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</si>
  <si>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</si>
  <si>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</si>
  <si>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</si>
  <si>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</si>
  <si>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</si>
  <si>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</si>
  <si>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</si>
  <si>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</si>
  <si>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</si>
  <si>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</si>
  <si>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</si>
  <si>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</si>
  <si>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</si>
  <si>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</si>
  <si>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</si>
  <si>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</si>
  <si>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</si>
  <si>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</si>
  <si>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</si>
  <si>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</si>
  <si>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</si>
  <si>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</si>
  <si>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</si>
  <si>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</si>
  <si>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</si>
  <si>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</si>
  <si>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</si>
  <si>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</si>
  <si>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</si>
  <si>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</si>
  <si>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</si>
  <si>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</si>
  <si>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</si>
  <si>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</si>
  <si>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</si>
  <si>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</si>
  <si>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</si>
  <si>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</si>
  <si>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</si>
  <si>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</si>
  <si>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</si>
  <si>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</si>
  <si>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</si>
  <si>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</si>
  <si>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</si>
  <si>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</si>
  <si>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</si>
  <si>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</si>
  <si>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</si>
  <si>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</si>
  <si>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</si>
  <si>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</si>
  <si>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</si>
  <si>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</si>
  <si>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</si>
  <si>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</si>
  <si>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</si>
  <si>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</si>
  <si>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</si>
  <si>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</si>
  <si>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</si>
  <si>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</si>
  <si>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</si>
  <si>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</si>
  <si>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</si>
  <si>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</si>
  <si>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</si>
  <si>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</si>
  <si>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</si>
  <si>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</si>
  <si>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</si>
  <si>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</si>
  <si>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</si>
  <si>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</si>
  <si>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</si>
  <si>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</si>
  <si>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</si>
  <si>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</si>
  <si>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</si>
  <si>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</si>
  <si>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</si>
  <si>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</si>
  <si>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</si>
  <si>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</si>
  <si>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</si>
  <si>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</si>
  <si>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</si>
  <si>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</si>
  <si>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</si>
  <si>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</si>
  <si>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</si>
  <si>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</si>
  <si>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</si>
  <si>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</si>
  <si>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</si>
  <si>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</si>
  <si>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</si>
  <si>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</si>
  <si>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</si>
  <si>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</si>
  <si>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</si>
  <si>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</si>
  <si>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</si>
  <si>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</si>
  <si>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</si>
  <si>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</si>
  <si>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</si>
  <si>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</si>
  <si>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</si>
  <si>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</si>
  <si>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</si>
  <si>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</si>
  <si>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</si>
  <si>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</si>
  <si>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</si>
  <si>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</si>
  <si>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</si>
  <si>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</si>
  <si>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</si>
  <si>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</si>
  <si>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</si>
  <si>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</si>
  <si>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</si>
  <si>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</si>
  <si>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</si>
  <si>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</si>
  <si>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</si>
  <si>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</si>
  <si>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</si>
  <si>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</si>
  <si>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</si>
  <si>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</si>
  <si>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</si>
  <si>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</si>
  <si>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</si>
  <si>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</si>
  <si>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</si>
  <si>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</si>
  <si>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</si>
  <si>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</si>
  <si>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</si>
  <si>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</si>
  <si>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</si>
  <si>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</si>
  <si>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</si>
  <si>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</si>
  <si>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</si>
  <si>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</si>
  <si>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</si>
  <si>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</si>
  <si>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</si>
  <si>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</si>
  <si>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</si>
  <si>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</si>
  <si>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</si>
  <si>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</si>
  <si>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</si>
  <si>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</si>
  <si>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</si>
  <si>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</si>
  <si>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</si>
  <si>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</si>
  <si>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</si>
  <si>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</si>
  <si>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</si>
  <si>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</si>
  <si>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</si>
  <si>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</si>
  <si>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</si>
  <si>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</si>
  <si>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</si>
  <si>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</si>
  <si>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</si>
  <si>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</si>
  <si>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</si>
  <si>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</si>
  <si>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</si>
  <si>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</si>
  <si>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</si>
  <si>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</si>
  <si>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</si>
  <si>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</si>
  <si>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</si>
  <si>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</si>
  <si>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</si>
  <si>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</si>
  <si>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</si>
  <si>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</si>
  <si>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</si>
  <si>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</si>
  <si>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</si>
  <si>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</si>
  <si>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</si>
  <si>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</si>
  <si>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</si>
  <si>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</si>
  <si>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</si>
  <si>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</si>
  <si>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</si>
  <si>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</si>
  <si>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</si>
  <si>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</si>
  <si>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</si>
  <si>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</si>
  <si>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</si>
  <si>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</si>
  <si>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</si>
  <si>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</si>
  <si>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</si>
  <si>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</si>
  <si>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</si>
  <si>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</si>
  <si>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</si>
  <si>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</si>
  <si>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</si>
  <si>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</si>
  <si>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</si>
  <si>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</si>
  <si>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</si>
  <si>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</si>
  <si>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</si>
  <si>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</si>
  <si>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</si>
  <si>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</si>
  <si>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</si>
  <si>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</si>
  <si>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</si>
  <si>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</si>
  <si>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</si>
  <si>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</si>
  <si>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</si>
  <si>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</si>
  <si>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</si>
  <si>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</si>
  <si>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</si>
  <si>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</si>
  <si>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</si>
  <si>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</si>
  <si>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</si>
  <si>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</si>
  <si>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</si>
  <si>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</si>
  <si>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</si>
  <si>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</si>
  <si>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</si>
  <si>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</si>
  <si>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</si>
  <si>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</si>
  <si>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</si>
  <si>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</si>
  <si>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</si>
  <si>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</si>
  <si>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</si>
  <si>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</si>
  <si>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</si>
  <si>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</si>
  <si>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</si>
  <si>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</si>
  <si>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</si>
  <si>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</si>
  <si>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</si>
  <si>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</si>
  <si>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</si>
  <si>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</si>
  <si>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</si>
  <si>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</si>
  <si>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</si>
  <si>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</si>
  <si>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</si>
  <si>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</si>
  <si>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</si>
  <si>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</si>
  <si>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</si>
  <si>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</si>
  <si>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</si>
  <si>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</si>
  <si>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</si>
  <si>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</si>
  <si>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</si>
  <si>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</si>
  <si>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</si>
  <si>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</si>
  <si>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</si>
  <si>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</si>
  <si>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</si>
  <si>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</si>
  <si>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</si>
  <si>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</si>
  <si>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</si>
  <si>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</si>
  <si>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</si>
  <si>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</si>
  <si>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</si>
  <si>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</si>
  <si>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</si>
  <si>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</si>
  <si>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</si>
  <si>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</si>
  <si>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</si>
  <si>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</si>
  <si>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</si>
  <si>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</si>
  <si>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</si>
  <si>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</si>
  <si>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</si>
  <si>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</si>
  <si>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</si>
  <si>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</si>
  <si>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</si>
  <si>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</si>
  <si>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</si>
  <si>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</si>
  <si>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</si>
  <si>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</si>
  <si>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</si>
  <si>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</si>
  <si>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</si>
  <si>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</si>
  <si>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</si>
  <si>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</si>
  <si>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</si>
  <si>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</si>
  <si>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</si>
  <si>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</si>
  <si>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</si>
  <si>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</si>
  <si>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</si>
  <si>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</si>
  <si>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</si>
  <si>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</si>
  <si>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</si>
  <si>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</si>
  <si>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</si>
  <si>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</si>
  <si>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</si>
  <si>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</si>
  <si>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</si>
  <si>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</si>
  <si>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</si>
  <si>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</si>
  <si>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</si>
  <si>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</si>
  <si>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</si>
  <si>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</si>
  <si>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</si>
  <si>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</si>
  <si>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</si>
  <si>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</si>
  <si>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</si>
  <si>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</si>
  <si>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</si>
  <si>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</si>
  <si>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</si>
  <si>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</si>
  <si>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</si>
  <si>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</si>
  <si>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</si>
  <si>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</si>
  <si>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</si>
  <si>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</si>
  <si>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</si>
  <si>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</si>
  <si>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</si>
  <si>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</si>
  <si>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</si>
  <si>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</si>
  <si>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</si>
  <si>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</si>
  <si>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</si>
  <si>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</si>
  <si>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</si>
  <si>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</si>
  <si>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</si>
  <si>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</si>
  <si>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</si>
  <si>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</si>
  <si>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</si>
  <si>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</si>
  <si>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</si>
  <si>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</si>
  <si>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</si>
  <si>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</si>
  <si>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</si>
  <si>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</si>
  <si>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</si>
  <si>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</si>
  <si>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</si>
  <si>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</si>
  <si>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</si>
  <si>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</si>
  <si>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</si>
  <si>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</si>
  <si>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</si>
  <si>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</si>
  <si>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</si>
  <si>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</si>
  <si>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</si>
  <si>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</si>
  <si>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</si>
  <si>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</si>
  <si>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</si>
  <si>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</si>
  <si>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</si>
  <si>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</si>
  <si>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</si>
  <si>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</si>
  <si>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</si>
  <si>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</si>
  <si>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</si>
  <si>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</si>
  <si>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</si>
  <si>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</si>
  <si>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</si>
  <si>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</si>
  <si>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</si>
  <si>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</si>
  <si>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</si>
  <si>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</si>
  <si>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</si>
  <si>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</si>
  <si>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</si>
  <si>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</si>
  <si>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</si>
  <si>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</si>
  <si>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</si>
  <si>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</si>
  <si>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</si>
  <si>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</si>
  <si>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</si>
  <si>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</si>
  <si>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</si>
  <si>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</si>
  <si>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</si>
  <si>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</si>
  <si>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</si>
  <si>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</si>
  <si>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</si>
  <si>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</si>
  <si>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</si>
  <si>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</si>
  <si>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</si>
  <si>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</si>
  <si>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</si>
  <si>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</si>
  <si>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</si>
  <si>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</si>
  <si>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</si>
  <si>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</si>
  <si>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</si>
  <si>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</si>
  <si>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</si>
  <si>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</si>
  <si>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</si>
  <si>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</si>
  <si>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</si>
  <si>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</si>
  <si>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</si>
  <si>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</si>
  <si>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</si>
  <si>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</si>
  <si>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</si>
  <si>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</si>
  <si>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</si>
  <si>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</si>
  <si>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</si>
  <si>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</si>
  <si>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</si>
  <si>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</si>
  <si>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</si>
  <si>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</si>
  <si>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</si>
  <si>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</si>
  <si>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</si>
  <si>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</si>
  <si>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</si>
  <si>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</si>
  <si>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</si>
  <si>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</si>
  <si>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</si>
  <si>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</si>
  <si>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</si>
  <si>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</si>
  <si>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</si>
  <si>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</si>
  <si>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</si>
  <si>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</si>
  <si>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</si>
  <si>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</si>
  <si>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</si>
  <si>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</si>
  <si>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</si>
  <si>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</si>
  <si>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</si>
  <si>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</si>
  <si>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</si>
  <si>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</si>
  <si>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</si>
  <si>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</si>
  <si>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</si>
  <si>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</si>
  <si>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</si>
  <si>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</si>
  <si>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</si>
  <si>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</si>
  <si>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</si>
  <si>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</si>
  <si>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</si>
  <si>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</si>
  <si>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</si>
  <si>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</si>
  <si>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</si>
  <si>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</si>
  <si>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</si>
  <si>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</si>
  <si>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</si>
  <si>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</si>
  <si>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</si>
  <si>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</si>
  <si>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</si>
  <si>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</si>
  <si>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</si>
  <si>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</si>
  <si>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</si>
  <si>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</si>
  <si>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</si>
  <si>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</si>
  <si>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</si>
  <si>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</si>
  <si>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</si>
  <si>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</si>
  <si>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</si>
  <si>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</si>
  <si>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</si>
  <si>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</si>
  <si>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</si>
  <si>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</si>
  <si>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</si>
  <si>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</si>
  <si>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</si>
  <si>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</si>
  <si>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</si>
  <si>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</si>
  <si>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</si>
  <si>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</si>
  <si>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</si>
  <si>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</si>
  <si>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</si>
  <si>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</si>
  <si>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</si>
  <si>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</si>
  <si>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</si>
  <si>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</si>
  <si>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</si>
  <si>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</si>
  <si>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</si>
  <si>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</si>
  <si>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</si>
  <si>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</si>
  <si>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</si>
  <si>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</si>
  <si>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</si>
  <si>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</si>
  <si>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</si>
  <si>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</si>
  <si>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</si>
  <si>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</si>
  <si>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</si>
  <si>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</si>
  <si>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</si>
  <si>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</si>
  <si>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</si>
  <si>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</si>
  <si>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</si>
  <si>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</si>
  <si>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</si>
  <si>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</si>
  <si>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</si>
  <si>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</si>
  <si>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</si>
  <si>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</si>
  <si>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</si>
  <si>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</si>
  <si>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</si>
  <si>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</si>
  <si>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</si>
  <si>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</si>
  <si>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</si>
  <si>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</si>
  <si>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</si>
  <si>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</si>
  <si>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</si>
  <si>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</si>
  <si>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</si>
  <si>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</si>
  <si>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</si>
  <si>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</si>
  <si>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</si>
  <si>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</si>
  <si>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</si>
  <si>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</si>
  <si>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</si>
  <si>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</si>
  <si>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</si>
  <si>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</si>
  <si>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</si>
  <si>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</si>
  <si>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</si>
  <si>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</si>
  <si>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</si>
  <si>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</si>
  <si>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</si>
  <si>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</si>
  <si>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</si>
  <si>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</si>
  <si>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</si>
  <si>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</si>
  <si>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</si>
  <si>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</si>
  <si>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</si>
  <si>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</si>
  <si>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</si>
  <si>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</si>
  <si>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</si>
  <si>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</si>
  <si>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</si>
  <si>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</si>
  <si>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</si>
  <si>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</si>
  <si>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</si>
  <si>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</si>
  <si>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</si>
  <si>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</si>
  <si>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</si>
  <si>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</si>
  <si>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</si>
  <si>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</si>
  <si>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</si>
  <si>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</si>
  <si>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</si>
  <si>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</si>
  <si>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</si>
  <si>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</si>
  <si>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</si>
  <si>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</si>
  <si>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</si>
  <si>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</si>
  <si>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</si>
  <si>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</si>
  <si>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</si>
  <si>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</si>
  <si>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</si>
  <si>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</si>
  <si>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</si>
  <si>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</si>
  <si>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</si>
  <si>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</si>
  <si>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</si>
  <si>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</si>
  <si>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</si>
  <si>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</si>
  <si>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</si>
  <si>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</si>
  <si>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</si>
  <si>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</si>
  <si>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</si>
  <si>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</si>
  <si>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</si>
  <si>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</si>
  <si>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</si>
  <si>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</si>
  <si>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</si>
  <si>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</si>
  <si>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</si>
  <si>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</si>
  <si>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</si>
  <si>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</si>
  <si>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</si>
  <si>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</si>
  <si>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</si>
  <si>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</si>
  <si>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</si>
  <si>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</si>
  <si>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</si>
  <si>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</si>
  <si>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</si>
  <si>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</si>
  <si>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</si>
  <si>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</si>
  <si>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</si>
  <si>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</si>
  <si>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</si>
  <si>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</si>
  <si>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</si>
  <si>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</si>
  <si>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</si>
  <si>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</si>
  <si>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</si>
  <si>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</si>
  <si>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</si>
  <si>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</si>
  <si>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</si>
  <si>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</si>
  <si>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</si>
  <si>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</si>
  <si>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</si>
  <si>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</si>
  <si>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</si>
  <si>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</si>
  <si>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</si>
  <si>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</si>
  <si>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</si>
  <si>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</si>
  <si>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</si>
  <si>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</si>
  <si>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</si>
  <si>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</si>
  <si>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</si>
  <si>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</si>
  <si>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</si>
  <si>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</si>
  <si>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</si>
  <si>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</si>
  <si>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</si>
  <si>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</si>
  <si>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</si>
  <si>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</si>
  <si>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</si>
  <si>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</si>
  <si>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</si>
  <si>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</si>
  <si>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</si>
  <si>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</si>
  <si>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</si>
  <si>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</si>
  <si>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</si>
  <si>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</si>
  <si>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</si>
  <si>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</si>
  <si>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</si>
  <si>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</si>
  <si>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</si>
  <si>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</si>
  <si>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</si>
  <si>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</si>
  <si>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</si>
  <si>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</si>
  <si>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</si>
  <si>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</si>
  <si>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</si>
  <si>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</si>
  <si>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</si>
  <si>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</si>
  <si>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</si>
  <si>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</si>
  <si>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</si>
  <si>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</si>
  <si>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</si>
  <si>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</si>
  <si>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</si>
  <si>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</si>
  <si>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</si>
  <si>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</si>
  <si>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</si>
  <si>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</si>
  <si>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</si>
  <si>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</si>
  <si>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</si>
  <si>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</si>
  <si>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</si>
  <si>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</si>
  <si>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</si>
  <si>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</si>
  <si>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</si>
  <si>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</si>
  <si>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</si>
  <si>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</si>
  <si>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</si>
  <si>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</si>
  <si>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</si>
  <si>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</si>
  <si>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</si>
  <si>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</si>
  <si>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</si>
  <si>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</si>
  <si>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</si>
  <si>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</si>
  <si>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</si>
  <si>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</si>
  <si>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</si>
  <si>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</si>
  <si>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</si>
  <si>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</si>
  <si>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</si>
  <si>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</si>
  <si>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</si>
  <si>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</si>
  <si>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</si>
  <si>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</si>
  <si>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</si>
  <si>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</si>
  <si>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</si>
  <si>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</si>
  <si>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</si>
  <si>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</si>
  <si>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</si>
  <si>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</si>
  <si>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</si>
  <si>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</si>
  <si>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</si>
  <si>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</si>
  <si>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</si>
  <si>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</si>
  <si>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</si>
  <si>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</si>
  <si>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</si>
  <si>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</si>
  <si>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</si>
  <si>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</si>
  <si>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</si>
  <si>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</si>
  <si>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</si>
  <si>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</si>
  <si>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</si>
  <si>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</si>
  <si>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</si>
  <si>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</si>
  <si>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</si>
  <si>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</si>
  <si>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</si>
  <si>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</si>
  <si>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</si>
  <si>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</si>
  <si>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</si>
  <si>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</si>
  <si>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</si>
  <si>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</si>
  <si>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</si>
  <si>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</si>
  <si>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</si>
  <si>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</si>
  <si>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</si>
  <si>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</si>
  <si>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</si>
  <si>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</si>
  <si>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</si>
  <si>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</si>
  <si>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</si>
  <si>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</si>
  <si>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</si>
  <si>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</si>
  <si>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</si>
  <si>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</si>
  <si>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</si>
  <si>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</si>
  <si>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</si>
  <si>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</si>
  <si>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</si>
  <si>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</si>
  <si>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</si>
  <si>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</si>
  <si>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</si>
  <si>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</si>
  <si>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</si>
  <si>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</si>
  <si>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</si>
  <si>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</si>
  <si>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</si>
  <si>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</si>
  <si>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</si>
  <si>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</si>
  <si>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</si>
  <si>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</si>
  <si>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</si>
  <si>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</si>
  <si>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</si>
  <si>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</si>
  <si>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</si>
  <si>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</si>
  <si>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</si>
  <si>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</si>
  <si>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</si>
  <si>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</si>
  <si>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</si>
  <si>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</si>
  <si>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</si>
  <si>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</si>
  <si>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</si>
  <si>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</si>
  <si>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</si>
  <si>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</si>
  <si>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</si>
  <si>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</si>
  <si>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</si>
  <si>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</si>
  <si>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</si>
  <si>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</si>
  <si>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</si>
  <si>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</si>
  <si>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</si>
  <si>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</si>
  <si>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</si>
  <si>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</si>
  <si>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</si>
  <si>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</si>
  <si>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</si>
  <si>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</si>
  <si>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</si>
  <si>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</si>
  <si>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</si>
  <si>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</si>
  <si>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</si>
  <si>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</si>
  <si>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</si>
  <si>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</si>
  <si>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</si>
  <si>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</si>
  <si>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</si>
  <si>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</si>
  <si>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</si>
  <si>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</si>
  <si>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</si>
  <si>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</si>
  <si>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</si>
  <si>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</si>
  <si>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</si>
  <si>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</si>
  <si>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</si>
  <si>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</si>
  <si>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</si>
  <si>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</si>
  <si>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</si>
  <si>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</si>
  <si>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</si>
  <si>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</si>
  <si>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</si>
  <si>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</si>
  <si>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</si>
  <si>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</si>
  <si>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</si>
  <si>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</si>
  <si>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</si>
  <si>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</si>
  <si>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</si>
  <si>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</si>
  <si>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</si>
  <si>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</si>
  <si>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</si>
  <si>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</si>
  <si>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</si>
  <si>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</si>
  <si>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</si>
  <si>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</si>
  <si>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</si>
  <si>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</si>
  <si>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</si>
  <si>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</si>
  <si>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</si>
  <si>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</si>
  <si>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</si>
  <si>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</si>
  <si>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</si>
  <si>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</si>
  <si>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</si>
  <si>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</si>
  <si>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</si>
  <si>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</si>
  <si>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</si>
  <si>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</si>
  <si>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</si>
  <si>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</si>
  <si>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</si>
  <si>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</si>
  <si>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</si>
  <si>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</si>
  <si>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</si>
  <si>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</si>
  <si>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</si>
  <si>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</si>
  <si>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</si>
  <si>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</si>
  <si>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</si>
  <si>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</si>
  <si>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</si>
  <si>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</si>
  <si>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</si>
  <si>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</si>
  <si>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</si>
  <si>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</si>
  <si>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</si>
  <si>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</si>
  <si>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</si>
  <si>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</si>
  <si>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</si>
  <si>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</si>
  <si>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</si>
  <si>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</si>
  <si>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</si>
  <si>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</si>
  <si>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</si>
  <si>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</si>
  <si>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</si>
  <si>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</si>
  <si>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</si>
  <si>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</si>
  <si>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</si>
  <si>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</si>
  <si>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</si>
  <si>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</si>
  <si>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</si>
  <si>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</si>
  <si>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</si>
  <si>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</si>
  <si>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</si>
  <si>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</si>
  <si>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</si>
  <si>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</si>
  <si>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</si>
  <si>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</si>
  <si>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</si>
  <si>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</si>
  <si>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</si>
  <si>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</si>
  <si>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</si>
  <si>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</si>
  <si>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</si>
  <si>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</si>
  <si>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</si>
  <si>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</si>
  <si>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</si>
  <si>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</si>
  <si>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</si>
  <si>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</si>
  <si>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</si>
  <si>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</si>
  <si>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</si>
  <si>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</si>
  <si>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</si>
  <si>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</si>
  <si>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</si>
  <si>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</si>
  <si>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</si>
  <si>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</si>
  <si>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</si>
  <si>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</si>
  <si>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</si>
  <si>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</si>
  <si>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</si>
  <si>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</si>
  <si>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</si>
  <si>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</si>
  <si>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</si>
  <si>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</si>
  <si>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</si>
  <si>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</si>
  <si>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</si>
  <si>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</si>
  <si>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</si>
  <si>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</si>
  <si>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</si>
  <si>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</si>
  <si>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</si>
  <si>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</si>
  <si>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</si>
  <si>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</si>
  <si>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</si>
  <si>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</si>
  <si>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</si>
  <si>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</si>
  <si>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</si>
  <si>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</si>
  <si>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</si>
  <si>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</si>
  <si>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</si>
  <si>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</si>
  <si>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</si>
  <si>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</si>
  <si>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</si>
  <si>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</si>
  <si>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</si>
  <si>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</si>
  <si>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</si>
  <si>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</si>
  <si>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</si>
  <si>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</si>
  <si>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</si>
  <si>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</si>
  <si>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</si>
  <si>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</si>
  <si>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</si>
  <si>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</si>
  <si>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</si>
  <si>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</si>
  <si>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</si>
  <si>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</si>
  <si>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</si>
  <si>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</si>
  <si>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</si>
  <si>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</si>
  <si>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</si>
  <si>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</si>
  <si>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</si>
  <si>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</si>
  <si>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</si>
  <si>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</si>
  <si>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</si>
  <si>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</si>
  <si>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</si>
  <si>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</si>
  <si>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</si>
  <si>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</si>
  <si>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</si>
  <si>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</si>
  <si>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</si>
  <si>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</si>
  <si>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</si>
  <si>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</si>
  <si>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</si>
  <si>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</si>
  <si>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</si>
  <si>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</si>
  <si>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</si>
  <si>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</si>
  <si>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</si>
  <si>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</si>
  <si>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</si>
  <si>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</si>
  <si>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</si>
  <si>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</si>
  <si>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</si>
  <si>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</si>
  <si>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</si>
  <si>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</si>
  <si>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</si>
  <si>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</si>
  <si>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</si>
  <si>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</si>
  <si>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</si>
  <si>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</si>
  <si>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</si>
  <si>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</si>
  <si>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</si>
  <si>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</si>
  <si>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</si>
  <si>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</si>
  <si>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</si>
  <si>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</si>
  <si>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</si>
  <si>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</si>
  <si>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</si>
  <si>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</si>
  <si>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</si>
  <si>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</si>
  <si>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</si>
  <si>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</si>
  <si>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</si>
  <si>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</si>
  <si>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</si>
  <si>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</si>
  <si>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</si>
  <si>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</si>
  <si>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</si>
  <si>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</si>
  <si>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</si>
  <si>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</si>
  <si>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</si>
  <si>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</si>
  <si>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</si>
  <si>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</si>
  <si>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</si>
  <si>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</si>
  <si>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</si>
  <si>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</si>
  <si>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</si>
  <si>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</si>
  <si>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</si>
  <si>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</si>
  <si>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</si>
  <si>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</si>
  <si>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</si>
  <si>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</si>
  <si>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</si>
  <si>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</si>
  <si>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</si>
  <si>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</si>
  <si>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</si>
  <si>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</si>
  <si>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</si>
  <si>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</si>
  <si>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</si>
  <si>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</si>
  <si>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</si>
  <si>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</si>
  <si>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</si>
  <si>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</si>
  <si>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</si>
  <si>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</si>
  <si>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</si>
  <si>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</si>
  <si>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</si>
  <si>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</si>
  <si>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</si>
  <si>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</si>
  <si>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</si>
  <si>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</si>
  <si>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</si>
  <si>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</si>
  <si>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</si>
  <si>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</si>
  <si>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</si>
  <si>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</si>
  <si>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</si>
  <si>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</si>
  <si>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</si>
  <si>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</si>
  <si>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</si>
  <si>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</si>
  <si>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</si>
  <si>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</si>
  <si>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</si>
  <si>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</si>
  <si>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</si>
  <si>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</si>
  <si>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</si>
  <si>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</si>
  <si>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</si>
  <si>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</si>
  <si>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</si>
  <si>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</si>
  <si>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</si>
  <si>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</si>
  <si>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</si>
  <si>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</si>
  <si>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</si>
  <si>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</si>
  <si>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</si>
  <si>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</si>
  <si>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</si>
  <si>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</si>
  <si>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</si>
  <si>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</si>
  <si>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</si>
  <si>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</si>
  <si>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</si>
  <si>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</si>
  <si>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</si>
  <si>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</si>
  <si>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</si>
  <si>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</si>
  <si>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</si>
  <si>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</si>
  <si>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</si>
  <si>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</si>
  <si>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</si>
  <si>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</si>
  <si>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</si>
  <si>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</si>
  <si>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</si>
  <si>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</si>
  <si>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</si>
  <si>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</si>
  <si>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</si>
  <si>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</si>
  <si>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</si>
  <si>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</si>
  <si>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</si>
  <si>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</si>
  <si>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</si>
  <si>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</si>
  <si>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</si>
  <si>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</si>
  <si>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</si>
  <si>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</si>
  <si>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</si>
  <si>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</si>
  <si>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</si>
  <si>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</si>
  <si>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</si>
  <si>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</si>
  <si>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</si>
  <si>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</si>
  <si>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</si>
  <si>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</si>
  <si>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</si>
  <si>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</si>
  <si>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</si>
  <si>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</si>
  <si>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</si>
  <si>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</si>
  <si>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</si>
  <si>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</si>
  <si>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</si>
  <si>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</si>
  <si>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</si>
  <si>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</si>
  <si>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</si>
  <si>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</si>
  <si>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</si>
  <si>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</si>
  <si>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</si>
  <si>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</si>
  <si>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</si>
  <si>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</si>
  <si>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</si>
  <si>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</si>
  <si>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</si>
  <si>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</si>
  <si>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</si>
  <si>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</si>
  <si>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</si>
  <si>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</si>
  <si>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</si>
  <si>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</si>
  <si>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</si>
  <si>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</si>
  <si>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</si>
  <si>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</si>
  <si>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</si>
  <si>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</si>
  <si>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</si>
  <si>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</si>
  <si>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</si>
  <si>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</si>
  <si>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</si>
  <si>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</si>
  <si>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</si>
  <si>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</si>
  <si>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</si>
  <si>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</si>
  <si>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</si>
  <si>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</si>
  <si>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</si>
  <si>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</si>
  <si>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</si>
  <si>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</si>
  <si>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</si>
  <si>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</si>
  <si>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</si>
  <si>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</si>
  <si>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</si>
  <si>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</si>
  <si>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</si>
  <si>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</si>
  <si>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</si>
  <si>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</si>
  <si>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</si>
  <si>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</si>
  <si>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</si>
  <si>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</si>
  <si>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</si>
  <si>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</si>
  <si>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</si>
  <si>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</si>
  <si>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</si>
  <si>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</si>
  <si>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</si>
  <si>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</si>
  <si>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</si>
  <si>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</si>
  <si>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</si>
  <si>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</si>
  <si>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</si>
  <si>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</si>
  <si>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</si>
  <si>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</si>
  <si>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</si>
  <si>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</si>
  <si>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</si>
  <si>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</si>
  <si>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</si>
  <si>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</si>
  <si>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</si>
  <si>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</si>
  <si>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</si>
  <si>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</si>
  <si>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</si>
  <si>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</si>
  <si>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</si>
  <si>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</si>
  <si>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</si>
  <si>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</si>
  <si>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</si>
  <si>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</si>
  <si>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</si>
  <si>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</si>
  <si>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</si>
  <si>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</si>
  <si>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</si>
  <si>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</si>
  <si>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</si>
  <si>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</si>
  <si>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</si>
  <si>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</si>
  <si>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</si>
  <si>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</si>
  <si>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</si>
  <si>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</si>
  <si>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</si>
  <si>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</si>
  <si>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</si>
  <si>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</si>
  <si>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</si>
  <si>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</si>
  <si>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</si>
  <si>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</si>
  <si>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</si>
  <si>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</si>
  <si>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</si>
  <si>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</si>
  <si>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</si>
  <si>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</si>
  <si>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</si>
  <si>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</si>
  <si>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</si>
  <si>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</si>
  <si>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</si>
  <si>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</si>
  <si>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</si>
  <si>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</si>
  <si>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</si>
  <si>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</si>
  <si>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</si>
  <si>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</si>
  <si>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</si>
  <si>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</si>
  <si>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</si>
  <si>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</si>
  <si>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</si>
  <si>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</si>
  <si>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</si>
  <si>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</si>
  <si>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</si>
  <si>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</si>
  <si>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</si>
  <si>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</si>
  <si>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</si>
  <si>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</si>
  <si>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</si>
  <si>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</si>
  <si>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</si>
  <si>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</si>
  <si>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</si>
  <si>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</si>
  <si>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</si>
  <si>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</si>
  <si>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</si>
  <si>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</si>
  <si>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</si>
  <si>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</si>
  <si>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</si>
  <si>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</si>
  <si>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</si>
  <si>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</si>
  <si>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</si>
  <si>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</si>
  <si>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</si>
  <si>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</si>
  <si>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</si>
  <si>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</si>
  <si>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</si>
  <si>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</si>
  <si>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</si>
  <si>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</si>
  <si>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</si>
  <si>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</si>
  <si>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</si>
  <si>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</si>
  <si>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</si>
  <si>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</si>
  <si>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</si>
  <si>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</si>
  <si>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</si>
  <si>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</si>
  <si>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</si>
  <si>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</si>
  <si>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</si>
  <si>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</si>
  <si>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</si>
  <si>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</si>
  <si>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</si>
  <si>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</si>
  <si>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</si>
  <si>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</si>
  <si>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</si>
  <si>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</si>
  <si>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</si>
  <si>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</si>
  <si>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</si>
  <si>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</si>
  <si>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</si>
  <si>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</si>
  <si>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</si>
  <si>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</si>
  <si>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</si>
  <si>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</si>
  <si>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</si>
  <si>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</si>
  <si>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</si>
  <si>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</si>
  <si>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</si>
  <si>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</si>
  <si>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</si>
  <si>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</si>
  <si>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</si>
  <si>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</si>
  <si>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</si>
  <si>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</si>
  <si>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</si>
  <si>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</si>
  <si>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</si>
  <si>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</si>
  <si>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</si>
  <si>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</si>
  <si>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</si>
  <si>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</si>
  <si>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</si>
  <si>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</si>
  <si>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</si>
  <si>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</si>
  <si>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</si>
  <si>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</si>
  <si>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</si>
  <si>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</si>
  <si>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</si>
  <si>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</si>
  <si>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</si>
  <si>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</si>
  <si>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</si>
  <si>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</si>
  <si>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</si>
  <si>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</si>
  <si>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</si>
  <si>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</si>
  <si>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</si>
  <si>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</si>
  <si>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</si>
  <si>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</si>
  <si>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</si>
  <si>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</si>
  <si>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</si>
  <si>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</si>
  <si>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</si>
  <si>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</si>
  <si>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</si>
  <si>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</si>
  <si>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</si>
  <si>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</si>
  <si>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</si>
  <si>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</si>
  <si>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</si>
  <si>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</si>
  <si>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</si>
  <si>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</si>
  <si>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</si>
  <si>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</si>
  <si>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</si>
  <si>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</si>
  <si>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</si>
  <si>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</si>
  <si>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</si>
  <si>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</si>
  <si>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</si>
  <si>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</si>
  <si>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</si>
  <si>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</si>
  <si>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</si>
  <si>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</si>
  <si>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</si>
  <si>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</si>
  <si>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</si>
  <si>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</si>
  <si>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</si>
  <si>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</si>
  <si>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</si>
  <si>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</si>
  <si>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</si>
  <si>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</si>
  <si>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</si>
  <si>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</si>
  <si>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</si>
  <si>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</si>
  <si>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</si>
  <si>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</si>
  <si>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</si>
  <si>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</si>
  <si>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</si>
  <si>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</si>
  <si>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</si>
  <si>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</si>
  <si>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</si>
  <si>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</si>
  <si>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</si>
  <si>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</si>
  <si>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</si>
  <si>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</si>
  <si>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</si>
  <si>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</si>
  <si>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</si>
  <si>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</si>
  <si>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</si>
  <si>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</si>
  <si>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</si>
  <si>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</si>
  <si>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</si>
  <si>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</si>
  <si>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</si>
  <si>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</si>
  <si>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</si>
  <si>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</si>
  <si>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</si>
  <si>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</si>
  <si>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</si>
  <si>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</si>
  <si>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</si>
  <si>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</si>
  <si>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</si>
  <si>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</si>
  <si>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</si>
  <si>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</si>
  <si>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</si>
  <si>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</si>
  <si>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</si>
  <si>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</si>
  <si>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</si>
  <si>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</si>
  <si>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</si>
  <si>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</si>
  <si>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</si>
  <si>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</si>
  <si>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</si>
  <si>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</si>
  <si>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</si>
  <si>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</si>
  <si>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</si>
  <si>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</si>
  <si>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</si>
  <si>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</si>
  <si>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</si>
  <si>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</si>
  <si>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</si>
  <si>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</si>
  <si>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</si>
  <si>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</si>
  <si>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</si>
  <si>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</si>
  <si>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</si>
  <si>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</si>
  <si>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</si>
  <si>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</si>
  <si>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</si>
  <si>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</si>
  <si>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</si>
  <si>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</si>
  <si>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</si>
  <si>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</si>
  <si>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</si>
  <si>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</si>
  <si>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</si>
  <si>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</si>
  <si>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</si>
  <si>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</si>
  <si>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</si>
  <si>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</si>
  <si>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</si>
  <si>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</si>
  <si>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</si>
  <si>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</si>
  <si>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</si>
  <si>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</si>
  <si>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</si>
  <si>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</si>
  <si>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</si>
  <si>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</si>
  <si>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</si>
  <si>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</si>
  <si>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</si>
  <si>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</si>
  <si>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</si>
  <si>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</si>
  <si>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</si>
  <si>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</si>
  <si>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</si>
  <si>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</si>
  <si>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</si>
  <si>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</si>
  <si>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</si>
  <si>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</si>
  <si>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</si>
  <si>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</si>
  <si>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</si>
  <si>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</si>
  <si>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</si>
  <si>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</si>
  <si>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</si>
  <si>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</si>
  <si>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</si>
  <si>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</si>
  <si>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</si>
  <si>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</si>
  <si>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</si>
  <si>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</si>
  <si>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</si>
  <si>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</si>
  <si>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</si>
  <si>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</si>
  <si>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</si>
  <si>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</si>
  <si>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</si>
  <si>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</si>
  <si>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</si>
  <si>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</si>
  <si>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</si>
  <si>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</si>
  <si>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</si>
  <si>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</si>
  <si>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</si>
  <si>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</si>
  <si>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</si>
  <si>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</si>
  <si>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</si>
  <si>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</si>
  <si>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</si>
  <si>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</si>
  <si>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</si>
  <si>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</si>
  <si>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</si>
  <si>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</si>
  <si>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</si>
  <si>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</si>
  <si>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</si>
  <si>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</si>
  <si>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</si>
  <si>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</si>
  <si>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</si>
  <si>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</si>
  <si>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</si>
  <si>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</si>
  <si>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</si>
  <si>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</si>
  <si>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</si>
  <si>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</si>
  <si>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</si>
  <si>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</si>
  <si>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</si>
  <si>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</si>
  <si>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</si>
  <si>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</si>
  <si>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</si>
  <si>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</si>
  <si>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</si>
  <si>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</si>
  <si>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</si>
  <si>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</si>
  <si>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</si>
  <si>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</si>
  <si>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</si>
  <si>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</si>
  <si>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</si>
  <si>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</si>
  <si>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</si>
  <si>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</si>
  <si>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</si>
  <si>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</si>
  <si>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</si>
  <si>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</si>
  <si>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</si>
  <si>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</si>
  <si>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</si>
  <si>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</si>
  <si>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</si>
  <si>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</si>
  <si>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</si>
  <si>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</si>
  <si>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</si>
  <si>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</si>
  <si>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</si>
  <si>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</si>
  <si>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</si>
  <si>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</si>
  <si>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</si>
  <si>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</si>
  <si>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</si>
  <si>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</si>
  <si>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</si>
  <si>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</si>
  <si>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</si>
  <si>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</si>
  <si>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</si>
  <si>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</si>
  <si>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</si>
  <si>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</si>
  <si>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</si>
  <si>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</si>
  <si>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</si>
  <si>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</si>
  <si>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</si>
  <si>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</si>
  <si>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</si>
  <si>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</si>
  <si>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</si>
  <si>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</si>
  <si>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</si>
  <si>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</si>
  <si>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</si>
  <si>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</si>
  <si>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</si>
  <si>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</si>
  <si>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</si>
  <si>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</si>
  <si>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</si>
  <si>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</si>
  <si>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</si>
  <si>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</si>
  <si>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</si>
  <si>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</si>
  <si>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</si>
  <si>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</si>
  <si>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</si>
  <si>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</si>
  <si>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</si>
  <si>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</si>
  <si>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</si>
  <si>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</si>
  <si>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</si>
  <si>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</si>
  <si>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</si>
  <si>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</si>
  <si>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</si>
  <si>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</si>
  <si>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</si>
  <si>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</si>
  <si>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</si>
  <si>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</si>
  <si>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</si>
  <si>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</si>
  <si>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</si>
  <si>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</si>
  <si>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</si>
  <si>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</si>
  <si>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</si>
  <si>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</si>
  <si>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</si>
  <si>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</si>
  <si>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</si>
  <si>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</si>
  <si>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</si>
  <si>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</si>
  <si>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</si>
  <si>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</si>
  <si>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</si>
  <si>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</si>
  <si>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</si>
  <si>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</si>
  <si>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</si>
  <si>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</si>
  <si>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</si>
  <si>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</si>
  <si>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</si>
  <si>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</si>
  <si>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</si>
  <si>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</si>
  <si>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</si>
  <si>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</si>
  <si>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</si>
  <si>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</si>
  <si>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</si>
  <si>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</si>
  <si>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</si>
  <si>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</si>
  <si>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</si>
  <si>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</si>
  <si>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</si>
  <si>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</si>
  <si>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</si>
  <si>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</si>
  <si>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</si>
  <si>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</si>
  <si>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</si>
  <si>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</si>
  <si>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</si>
  <si>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</si>
  <si>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</si>
  <si>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</si>
  <si>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</si>
  <si>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</si>
  <si>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</si>
  <si>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</si>
  <si>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</si>
  <si>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</si>
  <si>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</si>
  <si>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</si>
  <si>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</si>
  <si>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</si>
  <si>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</si>
  <si>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</si>
  <si>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</si>
  <si>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</si>
  <si>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</si>
  <si>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</si>
  <si>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</si>
  <si>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</si>
  <si>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</si>
  <si>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</si>
  <si>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</si>
  <si>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</si>
  <si>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</si>
  <si>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</si>
  <si>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</si>
  <si>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</si>
  <si>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</si>
  <si>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</si>
  <si>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</si>
  <si>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</si>
  <si>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</si>
  <si>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</si>
  <si>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</si>
  <si>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</si>
  <si>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</si>
  <si>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</si>
  <si>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</si>
  <si>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</si>
  <si>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</si>
  <si>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</si>
  <si>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</si>
  <si>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</si>
  <si>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</si>
  <si>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</si>
  <si>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</si>
  <si>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</si>
  <si>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</si>
  <si>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</si>
  <si>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</si>
  <si>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</si>
  <si>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</si>
  <si>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</si>
  <si>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</si>
  <si>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</si>
  <si>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</si>
  <si>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</si>
  <si>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</si>
  <si>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</si>
  <si>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</si>
  <si>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</si>
  <si>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</si>
  <si>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</si>
  <si>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</si>
  <si>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</si>
  <si>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</si>
  <si>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</si>
  <si>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</si>
  <si>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</si>
  <si>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</si>
  <si>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</si>
  <si>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</si>
  <si>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</si>
  <si>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</si>
  <si>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</si>
  <si>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</si>
  <si>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</si>
  <si>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</si>
  <si>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</si>
  <si>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</si>
  <si>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</si>
  <si>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</si>
  <si>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</si>
  <si>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</si>
  <si>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</si>
  <si>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</si>
  <si>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</si>
  <si>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</si>
  <si>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</si>
  <si>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</si>
  <si>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</si>
  <si>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</si>
  <si>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</si>
  <si>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</si>
  <si>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</si>
  <si>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</si>
  <si>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</si>
  <si>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</si>
  <si>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</si>
  <si>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</si>
  <si>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</si>
  <si>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</si>
  <si>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</si>
  <si>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</si>
  <si>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</si>
  <si>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</si>
  <si>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</si>
  <si>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</si>
  <si>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</si>
  <si>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</si>
  <si>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</si>
  <si>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</si>
  <si>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</si>
  <si>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</si>
  <si>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</si>
  <si>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</si>
  <si>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</si>
  <si>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</si>
  <si>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</si>
  <si>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</si>
  <si>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</si>
  <si>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</si>
  <si>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</si>
  <si>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</si>
  <si>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</si>
  <si>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</si>
  <si>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</si>
  <si>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</si>
  <si>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</si>
  <si>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</si>
  <si>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</si>
  <si>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</si>
  <si>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</si>
  <si>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</si>
  <si>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</si>
  <si>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</si>
  <si>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</si>
  <si>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</si>
  <si>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</si>
  <si>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</si>
  <si>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</si>
  <si>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</si>
  <si>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</si>
  <si>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</si>
  <si>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</si>
  <si>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</si>
  <si>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</si>
  <si>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</si>
  <si>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</si>
  <si>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</si>
  <si>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</si>
  <si>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</si>
  <si>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</si>
  <si>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</si>
  <si>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</si>
  <si>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</si>
  <si>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</si>
  <si>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</si>
  <si>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</si>
  <si>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</si>
  <si>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</si>
  <si>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</si>
  <si>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</si>
  <si>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</si>
  <si>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</si>
  <si>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</si>
  <si>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</si>
  <si>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</si>
  <si>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</si>
  <si>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</si>
  <si>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</si>
  <si>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</si>
  <si>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</si>
  <si>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</si>
  <si>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</si>
  <si>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</si>
  <si>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</si>
  <si>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</si>
  <si>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</si>
  <si>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</si>
  <si>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</si>
  <si>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</si>
  <si>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</si>
  <si>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</si>
  <si>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</si>
  <si>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</si>
  <si>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</si>
  <si>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</si>
  <si>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</si>
  <si>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</si>
  <si>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</si>
  <si>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</si>
  <si>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</si>
  <si>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</si>
  <si>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</si>
  <si>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</si>
  <si>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</si>
  <si>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</si>
  <si>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</si>
  <si>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</si>
  <si>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</si>
  <si>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</si>
  <si>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</si>
  <si>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</si>
  <si>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</si>
  <si>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</si>
  <si>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</si>
  <si>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</si>
  <si>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</si>
  <si>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</si>
  <si>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</si>
  <si>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</si>
  <si>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</si>
  <si>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</si>
  <si>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</si>
  <si>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</si>
  <si>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</si>
  <si>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</si>
  <si>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</si>
  <si>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</si>
  <si>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</si>
  <si>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</si>
  <si>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</si>
  <si>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</si>
  <si>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</si>
  <si>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</si>
  <si>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</si>
  <si>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</si>
  <si>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</si>
  <si>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</si>
  <si>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</si>
  <si>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</si>
  <si>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</si>
  <si>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</si>
  <si>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</si>
  <si>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</si>
  <si>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</si>
  <si>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</si>
  <si>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</si>
  <si>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</si>
  <si>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</si>
  <si>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</si>
  <si>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</si>
  <si>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</si>
  <si>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</si>
  <si>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</si>
  <si>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</si>
  <si>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</si>
  <si>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</si>
  <si>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</si>
  <si>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</si>
  <si>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</si>
  <si>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</si>
  <si>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</si>
  <si>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</si>
  <si>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</si>
  <si>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</si>
  <si>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</si>
  <si>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</si>
  <si>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</si>
  <si>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</si>
  <si>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</si>
  <si>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</si>
  <si>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</si>
  <si>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</si>
  <si>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</si>
  <si>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</si>
  <si>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</si>
  <si>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</si>
  <si>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</si>
  <si>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</si>
  <si>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</si>
  <si>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</si>
  <si>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</si>
  <si>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</si>
  <si>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</si>
  <si>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</si>
  <si>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</si>
  <si>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</si>
  <si>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</si>
  <si>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</si>
  <si>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</si>
  <si>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</si>
  <si>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</si>
  <si>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</si>
  <si>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</si>
  <si>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</si>
  <si>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</si>
  <si>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</si>
  <si>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</si>
  <si>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</si>
  <si>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</si>
  <si>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</si>
  <si>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</si>
  <si>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</si>
  <si>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</si>
  <si>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</si>
  <si>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</si>
  <si>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</si>
  <si>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</si>
  <si>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</si>
  <si>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</si>
  <si>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</si>
  <si>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</si>
  <si>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</si>
  <si>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</si>
  <si>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</si>
  <si>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</si>
  <si>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</si>
  <si>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</si>
  <si>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</si>
  <si>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</si>
  <si>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</si>
  <si>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</si>
  <si>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</si>
  <si>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</si>
  <si>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</si>
  <si>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</si>
  <si>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</si>
  <si>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</si>
  <si>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</si>
  <si>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</si>
  <si>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</si>
  <si>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</si>
  <si>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</si>
  <si>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</si>
  <si>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</si>
  <si>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</si>
  <si>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</si>
  <si>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</si>
  <si>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</si>
  <si>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</si>
  <si>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</si>
  <si>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</si>
  <si>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</si>
  <si>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</si>
  <si>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</si>
  <si>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</si>
  <si>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</si>
  <si>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</si>
  <si>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</si>
  <si>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</si>
  <si>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</si>
  <si>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</si>
  <si>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</si>
  <si>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</si>
  <si>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</si>
  <si>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</si>
  <si>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</si>
  <si>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</si>
  <si>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</si>
  <si>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</si>
  <si>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</si>
  <si>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</si>
  <si>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</si>
  <si>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</si>
  <si>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</si>
  <si>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</si>
  <si>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</si>
  <si>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</si>
  <si>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</si>
  <si>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</si>
  <si>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</si>
  <si>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</si>
  <si>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</si>
  <si>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</si>
  <si>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</si>
  <si>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</si>
  <si>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</si>
  <si>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</si>
  <si>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</si>
  <si>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</si>
  <si>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</si>
  <si>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</si>
  <si>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</si>
  <si>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</si>
  <si>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</si>
  <si>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</si>
  <si>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</si>
  <si>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</si>
  <si>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</si>
  <si>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</si>
  <si>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</si>
  <si>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</si>
  <si>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</si>
  <si>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</si>
  <si>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</si>
  <si>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</si>
  <si>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</si>
  <si>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</si>
  <si>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</si>
  <si>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</si>
  <si>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</si>
  <si>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</si>
  <si>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</si>
  <si>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</si>
  <si>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</si>
  <si>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</si>
  <si>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</si>
  <si>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</si>
  <si>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</si>
  <si>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</si>
  <si>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</si>
  <si>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</si>
  <si>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</si>
  <si>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</si>
  <si>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</si>
  <si>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</si>
  <si>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</si>
  <si>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</si>
  <si>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</si>
  <si>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</si>
  <si>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</si>
  <si>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</si>
  <si>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</si>
  <si>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</si>
  <si>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</si>
  <si>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</si>
  <si>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</si>
  <si>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</si>
  <si>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</si>
  <si>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</si>
  <si>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</si>
  <si>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</si>
  <si>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</si>
  <si>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</si>
  <si>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</si>
  <si>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</si>
  <si>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</si>
  <si>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</si>
  <si>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</si>
  <si>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</si>
  <si>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</si>
  <si>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</si>
  <si>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</si>
  <si>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</si>
  <si>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</si>
  <si>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</si>
  <si>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</si>
  <si>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</si>
  <si>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</si>
  <si>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</si>
  <si>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</si>
  <si>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</si>
  <si>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</si>
  <si>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</si>
  <si>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</si>
  <si>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</si>
  <si>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</si>
  <si>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</si>
  <si>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</si>
  <si>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</si>
  <si>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</si>
  <si>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</si>
  <si>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</si>
  <si>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</si>
  <si>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</si>
  <si>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</si>
  <si>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</si>
  <si>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</si>
  <si>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</si>
  <si>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</si>
  <si>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</si>
  <si>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</si>
  <si>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</si>
  <si>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</si>
  <si>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</si>
  <si>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</si>
  <si>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</si>
  <si>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</si>
  <si>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</si>
  <si>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</si>
  <si>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</si>
  <si>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</si>
  <si>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</si>
  <si>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</si>
  <si>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</si>
  <si>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</si>
  <si>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</si>
  <si>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</si>
  <si>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</si>
  <si>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</si>
  <si>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</si>
  <si>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</si>
  <si>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</si>
  <si>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</si>
  <si>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</si>
  <si>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</si>
  <si>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</si>
  <si>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</si>
  <si>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</si>
  <si>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</si>
  <si>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</si>
  <si>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</si>
  <si>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</si>
  <si>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</si>
  <si>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</si>
  <si>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</si>
  <si>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</si>
  <si>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</si>
  <si>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</si>
  <si>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</si>
  <si>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</si>
  <si>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</si>
  <si>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</si>
  <si>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</si>
  <si>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</si>
  <si>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</si>
  <si>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</si>
  <si>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</si>
  <si>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</si>
  <si>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</si>
  <si>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</si>
  <si>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</si>
  <si>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</si>
  <si>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</si>
  <si>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</si>
  <si>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</si>
  <si>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</si>
  <si>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</si>
  <si>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</si>
  <si>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</si>
  <si>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</si>
  <si>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</si>
  <si>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</si>
  <si>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</si>
  <si>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</si>
  <si>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</si>
  <si>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</si>
  <si>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</si>
  <si>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</si>
  <si>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</si>
  <si>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</si>
  <si>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</si>
  <si>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</si>
  <si>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</si>
  <si>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</si>
  <si>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</si>
  <si>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</si>
  <si>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</si>
  <si>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</si>
  <si>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</si>
  <si>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</si>
  <si>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</si>
  <si>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</si>
  <si>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</si>
  <si>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</si>
  <si>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</si>
  <si>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</si>
  <si>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</si>
  <si>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</si>
  <si>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</si>
  <si>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</si>
  <si>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</si>
  <si>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</si>
  <si>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</si>
  <si>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</si>
  <si>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</si>
  <si>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</si>
  <si>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</si>
  <si>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</si>
  <si>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</si>
  <si>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</si>
  <si>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</si>
  <si>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</si>
  <si>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</si>
  <si>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</si>
  <si>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</si>
  <si>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</si>
  <si>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</si>
  <si>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</si>
  <si>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</si>
  <si>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</si>
  <si>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</si>
  <si>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</si>
  <si>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</si>
  <si>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</si>
  <si>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</si>
  <si>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</si>
  <si>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</si>
  <si>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</si>
  <si>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</si>
  <si>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</si>
  <si>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</si>
  <si>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</si>
  <si>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</si>
  <si>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</si>
  <si>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</si>
  <si>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</si>
  <si>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</si>
  <si>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</si>
  <si>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</si>
  <si>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</si>
  <si>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</si>
  <si>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</si>
  <si>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</si>
  <si>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</si>
  <si>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</si>
  <si>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</si>
  <si>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</si>
  <si>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</si>
  <si>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</si>
  <si>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</si>
  <si>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</si>
  <si>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</si>
  <si>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</si>
  <si>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</si>
  <si>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</si>
  <si>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</si>
  <si>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</si>
  <si>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</si>
  <si>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</si>
  <si>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</si>
  <si>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</si>
  <si>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</si>
  <si>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</si>
  <si>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</si>
  <si>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</si>
  <si>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</si>
  <si>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</si>
  <si>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</si>
  <si>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</si>
  <si>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</si>
  <si>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</si>
  <si>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</si>
  <si>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</si>
  <si>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</si>
  <si>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</si>
  <si>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</si>
  <si>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</si>
  <si>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</si>
  <si>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</si>
  <si>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</si>
  <si>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</si>
  <si>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</si>
  <si>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</si>
  <si>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</si>
  <si>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</si>
  <si>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</si>
  <si>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</si>
  <si>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</si>
  <si>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</si>
  <si>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</si>
  <si>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</si>
  <si>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</si>
  <si>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</si>
  <si>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</si>
  <si>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</si>
  <si>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</si>
  <si>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</si>
  <si>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</si>
  <si>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</si>
  <si>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</si>
  <si>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</si>
  <si>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</si>
  <si>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</si>
  <si>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</si>
  <si>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</si>
  <si>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</si>
  <si>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</si>
  <si>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</si>
  <si>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</si>
  <si>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</si>
  <si>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</si>
  <si>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</si>
  <si>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</si>
  <si>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</si>
  <si>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</si>
  <si>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</si>
  <si>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</si>
  <si>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</si>
  <si>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</si>
  <si>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</si>
  <si>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</si>
  <si>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</si>
  <si>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</si>
  <si>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</si>
  <si>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</si>
  <si>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</si>
  <si>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</si>
  <si>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</si>
  <si>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</si>
  <si>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</si>
  <si>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</si>
  <si>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</si>
  <si>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</si>
  <si>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</si>
  <si>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</si>
  <si>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</si>
  <si>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</si>
  <si>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</si>
  <si>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</si>
  <si>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</si>
  <si>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</si>
  <si>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</si>
  <si>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</si>
  <si>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</si>
  <si>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</si>
  <si>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</si>
  <si>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</si>
  <si>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</si>
  <si>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</si>
  <si>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</si>
  <si>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</si>
  <si>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</si>
  <si>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</si>
  <si>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</si>
  <si>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</si>
  <si>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</si>
  <si>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</si>
  <si>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</si>
  <si>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</si>
  <si>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</si>
  <si>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</si>
  <si>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</si>
  <si>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</si>
  <si>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</si>
  <si>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</si>
  <si>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</si>
  <si>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</si>
  <si>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</si>
  <si>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</si>
  <si>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</si>
  <si>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</si>
  <si>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</si>
  <si>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</si>
  <si>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</si>
  <si>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</si>
  <si>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</si>
  <si>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</si>
  <si>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</si>
  <si>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</si>
  <si>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</si>
  <si>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</si>
  <si>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</si>
  <si>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</si>
  <si>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</si>
  <si>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</si>
  <si>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</si>
  <si>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</si>
  <si>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</si>
  <si>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</si>
  <si>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</si>
  <si>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</si>
  <si>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</si>
  <si>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</si>
  <si>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</si>
  <si>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</si>
  <si>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</si>
  <si>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</si>
  <si>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</si>
  <si>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</si>
  <si>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</si>
  <si>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</si>
  <si>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</si>
  <si>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</si>
  <si>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</si>
  <si>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</si>
  <si>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</si>
  <si>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</si>
  <si>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</si>
  <si>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</si>
  <si>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</si>
  <si>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</si>
  <si>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</si>
  <si>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</si>
  <si>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</si>
  <si>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</si>
  <si>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</si>
  <si>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</si>
  <si>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</si>
  <si>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</si>
  <si>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</si>
  <si>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</si>
  <si>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</si>
  <si>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</si>
  <si>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</si>
  <si>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</si>
  <si>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</si>
  <si>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</si>
  <si>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</si>
  <si>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</si>
  <si>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</si>
  <si>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</si>
  <si>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</si>
  <si>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</si>
  <si>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</si>
  <si>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</si>
  <si>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</si>
  <si>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</si>
  <si>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</si>
  <si>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</si>
  <si>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</si>
  <si>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</si>
  <si>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</si>
  <si>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</si>
  <si>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</si>
  <si>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</si>
  <si>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</si>
  <si>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</si>
  <si>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</si>
  <si>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</si>
  <si>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</si>
  <si>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</si>
  <si>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</si>
  <si>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</si>
  <si>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</si>
  <si>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</si>
  <si>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</si>
  <si>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</si>
  <si>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</si>
  <si>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</si>
  <si>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</si>
  <si>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</si>
  <si>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</si>
  <si>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</si>
  <si>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</si>
  <si>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</si>
  <si>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</si>
  <si>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</si>
  <si>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</si>
  <si>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</si>
  <si>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</si>
  <si>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</si>
  <si>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</si>
  <si>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</si>
  <si>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</si>
  <si>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</si>
  <si>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</si>
  <si>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</si>
  <si>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</si>
  <si>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</si>
  <si>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</si>
  <si>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</si>
  <si>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</si>
  <si>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</si>
  <si>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</si>
  <si>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</si>
  <si>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</si>
  <si>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</si>
  <si>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</si>
  <si>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</si>
  <si>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</si>
  <si>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</si>
  <si>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</si>
  <si>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</si>
  <si>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</si>
  <si>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</si>
  <si>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</si>
  <si>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</si>
  <si>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</si>
  <si>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</si>
  <si>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</si>
  <si>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</si>
  <si>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</si>
  <si>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</si>
  <si>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</si>
  <si>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</si>
  <si>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</si>
  <si>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</si>
  <si>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</si>
  <si>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</si>
  <si>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</si>
  <si>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</si>
  <si>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</si>
  <si>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</si>
  <si>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</si>
  <si>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</si>
  <si>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</si>
  <si>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</si>
  <si>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</si>
  <si>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</si>
  <si>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</si>
  <si>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</si>
  <si>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</si>
  <si>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</si>
  <si>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</si>
  <si>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</si>
  <si>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</si>
  <si>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</si>
  <si>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</si>
  <si>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</si>
  <si>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</si>
  <si>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</si>
  <si>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</si>
  <si>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</si>
  <si>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</si>
  <si>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</si>
  <si>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</si>
  <si>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</si>
  <si>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</si>
  <si>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</si>
  <si>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</si>
  <si>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</si>
  <si>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</si>
  <si>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</si>
  <si>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</si>
  <si>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</si>
  <si>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</si>
  <si>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</si>
  <si>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</si>
  <si>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</si>
  <si>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</si>
  <si>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</si>
  <si>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</si>
  <si>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</si>
  <si>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</si>
  <si>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</si>
  <si>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</si>
  <si>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</si>
  <si>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</si>
  <si>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</si>
  <si>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</si>
  <si>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</si>
  <si>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</si>
  <si>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</si>
  <si>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</si>
  <si>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</si>
  <si>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</si>
  <si>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</si>
  <si>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</si>
  <si>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</si>
  <si>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</si>
  <si>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</si>
  <si>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</si>
  <si>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</si>
  <si>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</si>
  <si>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</si>
  <si>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</si>
  <si>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</si>
  <si>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</si>
  <si>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</si>
  <si>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</si>
  <si>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</si>
  <si>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</si>
  <si>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</si>
  <si>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</si>
  <si>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</si>
  <si>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</si>
  <si>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</si>
  <si>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</si>
  <si>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</si>
  <si>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</si>
  <si>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</si>
  <si>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</si>
  <si>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</si>
  <si>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</si>
  <si>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</si>
  <si>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</si>
  <si>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</si>
  <si>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</si>
  <si>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</si>
  <si>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</si>
  <si>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</si>
  <si>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</si>
  <si>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</si>
  <si>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</si>
  <si>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</si>
  <si>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</si>
  <si>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</si>
  <si>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</si>
  <si>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</si>
  <si>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</si>
  <si>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</si>
  <si>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</si>
  <si>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</si>
  <si>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</si>
  <si>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</si>
  <si>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</si>
  <si>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</si>
  <si>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</si>
  <si>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</si>
  <si>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</si>
  <si>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</si>
  <si>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</si>
  <si>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</si>
  <si>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</si>
  <si>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</si>
  <si>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</si>
  <si>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</si>
  <si>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</si>
  <si>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</si>
  <si>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</si>
  <si>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</si>
  <si>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</si>
  <si>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</si>
  <si>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</si>
  <si>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</si>
  <si>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</si>
  <si>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</si>
  <si>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</si>
  <si>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</si>
  <si>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</si>
  <si>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</si>
  <si>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</si>
  <si>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</si>
  <si>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</si>
  <si>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</si>
  <si>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</si>
  <si>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</si>
  <si>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</si>
  <si>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</si>
  <si>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</si>
  <si>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</si>
  <si>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</si>
  <si>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</si>
  <si>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</si>
  <si>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</si>
  <si>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</si>
  <si>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</si>
  <si>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</si>
  <si>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</si>
  <si>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</si>
  <si>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</si>
  <si>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</si>
  <si>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</si>
  <si>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</si>
  <si>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</si>
  <si>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</si>
  <si>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</si>
  <si>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</si>
  <si>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</si>
  <si>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</si>
  <si>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</si>
  <si>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</si>
  <si>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</si>
  <si>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</si>
  <si>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</si>
  <si>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</si>
  <si>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</si>
  <si>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</si>
  <si>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</si>
  <si>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</si>
  <si>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</si>
  <si>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</si>
  <si>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</si>
  <si>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</si>
  <si>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</si>
  <si>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</si>
  <si>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</si>
  <si>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</si>
  <si>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</si>
  <si>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</si>
  <si>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</si>
  <si>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</si>
  <si>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</si>
  <si>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</si>
  <si>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</si>
  <si>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</si>
  <si>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</si>
  <si>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</si>
  <si>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</si>
  <si>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</si>
  <si>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</si>
  <si>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</si>
  <si>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</si>
  <si>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</si>
  <si>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</si>
  <si>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</si>
  <si>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</si>
  <si>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</si>
  <si>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</si>
  <si>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</si>
  <si>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</si>
  <si>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</si>
  <si>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</si>
  <si>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</si>
  <si>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</si>
  <si>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</si>
  <si>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</si>
  <si>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</si>
  <si>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</si>
  <si>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</si>
  <si>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</si>
  <si>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</si>
  <si>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</si>
  <si>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</si>
  <si>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</si>
  <si>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</si>
  <si>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</si>
  <si>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</si>
  <si>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</si>
  <si>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</si>
  <si>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</si>
  <si>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</si>
  <si>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</si>
  <si>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</si>
  <si>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</si>
  <si>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</si>
  <si>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</si>
  <si>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</si>
  <si>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</si>
  <si>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</si>
  <si>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</si>
  <si>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</si>
  <si>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</si>
  <si>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</si>
  <si>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</si>
  <si>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</si>
  <si>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</si>
  <si>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</si>
  <si>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</si>
  <si>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</si>
  <si>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</si>
  <si>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</si>
  <si>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</si>
  <si>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</si>
  <si>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</si>
  <si>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</si>
  <si>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</si>
  <si>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</si>
  <si>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</si>
  <si>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</si>
  <si>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</si>
  <si>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</si>
  <si>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</si>
  <si>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</si>
  <si>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</si>
  <si>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</si>
  <si>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</si>
  <si>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</si>
  <si>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</si>
  <si>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</si>
  <si>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</si>
  <si>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</si>
  <si>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</si>
  <si>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</si>
  <si>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</si>
  <si>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</si>
  <si>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</si>
  <si>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</si>
  <si>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</si>
  <si>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</si>
  <si>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</si>
  <si>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</si>
  <si>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</si>
  <si>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</si>
  <si>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</si>
  <si>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</si>
  <si>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</si>
  <si>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</si>
  <si>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</si>
  <si>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</si>
  <si>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</si>
  <si>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</si>
  <si>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</si>
  <si>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</si>
  <si>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</si>
  <si>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</si>
  <si>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</si>
  <si>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</si>
  <si>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</si>
  <si>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</si>
  <si>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</si>
  <si>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</si>
  <si>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</si>
  <si>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</si>
  <si>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</si>
  <si>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</si>
  <si>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</si>
  <si>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</si>
  <si>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</si>
  <si>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</si>
  <si>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</si>
  <si>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</si>
  <si>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</si>
  <si>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</si>
  <si>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</si>
  <si>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</si>
  <si>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</si>
  <si>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</si>
  <si>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</si>
  <si>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</si>
  <si>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</si>
  <si>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</si>
  <si>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</si>
  <si>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</si>
  <si>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</si>
  <si>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</si>
  <si>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</si>
  <si>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</si>
  <si>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</si>
  <si>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</si>
  <si>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</si>
  <si>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</si>
  <si>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</si>
  <si>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</si>
  <si>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</si>
  <si>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</si>
  <si>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</si>
  <si>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</si>
  <si>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</si>
  <si>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</si>
  <si>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</si>
  <si>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</si>
  <si>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</si>
  <si>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</si>
  <si>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</si>
  <si>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</si>
  <si>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</si>
  <si>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</si>
  <si>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</si>
  <si>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</si>
  <si>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</si>
  <si>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</si>
  <si>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</si>
  <si>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</si>
  <si>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</si>
  <si>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</si>
  <si>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</si>
  <si>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</si>
  <si>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</si>
  <si>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</si>
  <si>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</si>
  <si>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</si>
  <si>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</si>
  <si>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</si>
  <si>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</si>
  <si>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</si>
  <si>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</si>
  <si>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</si>
  <si>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</si>
  <si>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</si>
  <si>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</si>
  <si>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</si>
  <si>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</si>
  <si>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</si>
  <si>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</si>
  <si>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</si>
  <si>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</si>
  <si>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</si>
  <si>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</si>
  <si>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</si>
  <si>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</si>
  <si>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</si>
  <si>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</si>
  <si>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</si>
  <si>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</si>
  <si>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</si>
  <si>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</si>
  <si>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</si>
  <si>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</si>
  <si>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</si>
  <si>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</si>
  <si>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</si>
  <si>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</si>
  <si>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</si>
  <si>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</si>
  <si>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</si>
  <si>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</si>
  <si>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</si>
  <si>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</si>
  <si>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</si>
  <si>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</si>
  <si>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</si>
  <si>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</si>
  <si>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</si>
  <si>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</si>
  <si>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</si>
  <si>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</si>
  <si>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</si>
  <si>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</si>
  <si>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</si>
  <si>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</si>
  <si>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</si>
  <si>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</si>
  <si>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</si>
  <si>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</si>
  <si>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</si>
  <si>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</si>
  <si>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</si>
  <si>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</si>
  <si>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</si>
  <si>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</si>
  <si>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</si>
  <si>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</si>
  <si>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</si>
  <si>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</si>
  <si>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</si>
  <si>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</si>
  <si>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</si>
  <si>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</si>
  <si>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</si>
  <si>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</si>
  <si>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</si>
  <si>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</si>
  <si>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</si>
  <si>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</si>
  <si>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</si>
  <si>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</si>
  <si>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</si>
  <si>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</si>
  <si>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</si>
  <si>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</si>
  <si>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</si>
  <si>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</si>
  <si>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</si>
  <si>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</si>
  <si>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</si>
  <si>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</si>
  <si>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</si>
  <si>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</si>
  <si>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</si>
  <si>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</si>
  <si>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</si>
  <si>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</si>
  <si>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</si>
  <si>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</si>
  <si>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</si>
  <si>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</si>
  <si>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</si>
  <si>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</si>
  <si>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</si>
  <si>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</si>
  <si>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</si>
  <si>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</si>
  <si>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</si>
  <si>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</si>
  <si>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</si>
  <si>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</si>
  <si>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</si>
  <si>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</si>
  <si>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</si>
  <si>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</si>
  <si>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</si>
  <si>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</si>
  <si>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</si>
  <si>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</si>
  <si>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</si>
  <si>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</si>
  <si>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</si>
  <si>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</si>
  <si>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</si>
  <si>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</si>
  <si>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</si>
  <si>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</si>
  <si>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</si>
  <si>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</si>
  <si>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</si>
  <si>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</si>
  <si>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</si>
  <si>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</si>
  <si>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</si>
  <si>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</si>
  <si>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</si>
  <si>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</si>
  <si>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</si>
  <si>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</si>
  <si>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</si>
  <si>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</si>
  <si>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</si>
  <si>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</si>
  <si>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</si>
  <si>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</si>
  <si>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</si>
  <si>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</si>
  <si>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</si>
  <si>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</si>
  <si>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</si>
  <si>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</si>
  <si>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</si>
  <si>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</si>
  <si>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</si>
  <si>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</si>
  <si>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</si>
  <si>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</si>
  <si>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</si>
  <si>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</si>
  <si>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</si>
  <si>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</si>
  <si>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</si>
  <si>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</si>
  <si>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</si>
  <si>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</si>
  <si>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</si>
  <si>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</si>
  <si>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</si>
  <si>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</si>
  <si>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</si>
  <si>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</si>
  <si>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</si>
  <si>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</si>
  <si>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</si>
  <si>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</si>
  <si>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</si>
  <si>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</si>
  <si>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</si>
  <si>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</si>
  <si>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</si>
  <si>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</si>
  <si>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</si>
  <si>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</si>
  <si>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</si>
  <si>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</si>
  <si>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</si>
  <si>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</si>
  <si>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</si>
  <si>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</si>
  <si>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</si>
  <si>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</si>
  <si>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</si>
  <si>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</si>
  <si>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</si>
  <si>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</si>
  <si>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</si>
  <si>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</si>
  <si>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</si>
  <si>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</si>
  <si>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</si>
  <si>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</si>
  <si>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</si>
  <si>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</si>
  <si>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</si>
  <si>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</si>
  <si>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</si>
  <si>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</si>
  <si>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</si>
  <si>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</si>
  <si>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</si>
  <si>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</si>
  <si>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</si>
  <si>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</si>
  <si>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</si>
  <si>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</si>
  <si>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</si>
  <si>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</si>
  <si>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</si>
  <si>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</si>
  <si>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</si>
  <si>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</si>
  <si>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</si>
  <si>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</si>
  <si>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</si>
  <si>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</si>
  <si>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</si>
  <si>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</si>
  <si>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</si>
  <si>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</si>
  <si>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</si>
  <si>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</si>
  <si>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</si>
  <si>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</si>
  <si>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</si>
  <si>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</si>
  <si>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</si>
  <si>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</si>
  <si>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</si>
  <si>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</si>
  <si>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</si>
  <si>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</si>
  <si>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</si>
  <si>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</si>
  <si>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</si>
  <si>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</si>
  <si>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</si>
  <si>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</si>
  <si>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</si>
  <si>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</si>
  <si>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</si>
  <si>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</si>
  <si>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</si>
  <si>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</si>
  <si>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</si>
  <si>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</si>
  <si>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</si>
  <si>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</si>
  <si>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</si>
  <si>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</si>
  <si>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</si>
  <si>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</si>
  <si>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</si>
  <si>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</si>
  <si>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</si>
  <si>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</si>
  <si>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</si>
  <si>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</si>
  <si>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</si>
  <si>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</si>
  <si>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</si>
  <si>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</si>
  <si>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</si>
  <si>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</si>
  <si>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</si>
  <si>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</si>
  <si>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</si>
  <si>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</si>
  <si>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</si>
  <si>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</si>
  <si>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</si>
  <si>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</si>
  <si>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</si>
  <si>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</si>
  <si>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</si>
  <si>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</si>
  <si>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</si>
  <si>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</si>
  <si>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</si>
  <si>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</si>
  <si>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</si>
  <si>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</si>
  <si>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</si>
  <si>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</si>
  <si>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</si>
  <si>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</si>
  <si>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</si>
  <si>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</si>
  <si>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</si>
  <si>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</si>
  <si>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</si>
  <si>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</si>
  <si>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</si>
  <si>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</si>
  <si>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</si>
  <si>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</si>
  <si>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</si>
  <si>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</si>
  <si>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</si>
  <si>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</si>
  <si>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</si>
  <si>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</si>
  <si>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</si>
  <si>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</si>
  <si>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</si>
  <si>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</si>
  <si>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</si>
  <si>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</si>
  <si>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</si>
  <si>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</si>
  <si>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</si>
  <si>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</si>
  <si>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</si>
  <si>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</si>
  <si>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</si>
  <si>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</si>
  <si>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</si>
  <si>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</si>
  <si>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</si>
  <si>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</si>
  <si>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</si>
  <si>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</si>
  <si>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</si>
  <si>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</si>
  <si>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</si>
  <si>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</si>
  <si>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</si>
  <si>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</si>
  <si>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</si>
  <si>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</si>
  <si>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</si>
  <si>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</si>
  <si>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</si>
  <si>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</si>
  <si>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</si>
  <si>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</si>
  <si>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</si>
  <si>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</si>
  <si>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</si>
  <si>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</si>
  <si>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</si>
  <si>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</si>
  <si>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</si>
  <si>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</si>
  <si>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</si>
  <si>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</si>
  <si>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</si>
  <si>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</si>
  <si>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</si>
  <si>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</si>
  <si>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</si>
  <si>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</si>
  <si>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</si>
  <si>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</si>
  <si>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</si>
  <si>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</si>
  <si>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</si>
  <si>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</si>
  <si>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</si>
  <si>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</si>
  <si>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</si>
  <si>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</si>
  <si>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</si>
  <si>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</si>
  <si>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</si>
  <si>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</si>
  <si>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</si>
  <si>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</si>
  <si>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</si>
  <si>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</si>
  <si>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</si>
  <si>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</si>
  <si>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</si>
  <si>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</si>
  <si>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</si>
  <si>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</si>
  <si>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</si>
  <si>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</si>
  <si>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</si>
  <si>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</si>
  <si>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</si>
  <si>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</si>
  <si>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</si>
  <si>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</si>
  <si>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</si>
  <si>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</si>
  <si>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</si>
  <si>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</si>
  <si>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</si>
  <si>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</si>
  <si>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</si>
  <si>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</si>
  <si>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</si>
  <si>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</si>
  <si>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</si>
  <si>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</si>
  <si>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</si>
  <si>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</si>
  <si>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</si>
  <si>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</si>
  <si>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</si>
  <si>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</si>
  <si>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</si>
  <si>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</si>
  <si>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</si>
  <si>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</si>
  <si>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</si>
  <si>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</si>
  <si>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</si>
  <si>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</si>
  <si>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</si>
  <si>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</si>
  <si>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</si>
  <si>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</si>
  <si>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</si>
  <si>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</si>
  <si>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</si>
  <si>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</si>
  <si>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</si>
  <si>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</si>
  <si>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</si>
  <si>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</si>
  <si>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</si>
  <si>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</si>
  <si>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</si>
  <si>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</si>
  <si>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</si>
  <si>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</si>
  <si>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</si>
  <si>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</si>
  <si>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</si>
  <si>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</si>
  <si>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</si>
  <si>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</si>
  <si>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</si>
  <si>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</si>
  <si>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</si>
  <si>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</si>
  <si>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</si>
  <si>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</si>
  <si>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</si>
  <si>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</si>
  <si>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</si>
  <si>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</si>
  <si>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</si>
  <si>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</si>
  <si>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</si>
  <si>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</si>
  <si>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</si>
  <si>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</si>
  <si>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</si>
  <si>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</si>
  <si>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</si>
  <si>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</si>
  <si>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</si>
  <si>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</si>
  <si>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</si>
  <si>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</si>
  <si>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</si>
  <si>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</si>
  <si>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</si>
  <si>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</si>
  <si>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</si>
  <si>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</si>
  <si>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</si>
  <si>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</si>
  <si>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</si>
  <si>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</si>
  <si>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</si>
  <si>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</si>
  <si>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</si>
  <si>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</si>
  <si>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</si>
  <si>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</si>
  <si>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</si>
  <si>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</si>
  <si>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</si>
  <si>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</si>
  <si>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</si>
  <si>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</si>
  <si>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</si>
  <si>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</si>
  <si>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</si>
  <si>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</si>
  <si>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</si>
  <si>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</si>
  <si>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</si>
  <si>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</si>
  <si>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</si>
  <si>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</si>
  <si>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</si>
  <si>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</si>
  <si>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</si>
  <si>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</si>
  <si>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</si>
  <si>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</si>
  <si>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</si>
  <si>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</si>
  <si>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</si>
  <si>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</si>
  <si>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</si>
  <si>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</si>
  <si>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</si>
  <si>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</si>
  <si>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</si>
  <si>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</si>
  <si>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</si>
  <si>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</si>
  <si>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</si>
  <si>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</si>
  <si>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</si>
  <si>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</si>
  <si>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</si>
  <si>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</si>
  <si>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</si>
  <si>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</si>
  <si>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</si>
  <si>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</si>
  <si>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</si>
  <si>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</si>
  <si>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</si>
  <si>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</si>
  <si>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</si>
  <si>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</si>
  <si>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</si>
  <si>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</si>
  <si>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</si>
  <si>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</si>
  <si>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</si>
  <si>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</si>
  <si>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</si>
  <si>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</si>
  <si>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</si>
  <si>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</si>
  <si>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</si>
  <si>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</si>
  <si>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</si>
  <si>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</si>
  <si>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</si>
  <si>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</si>
  <si>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</si>
  <si>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</si>
  <si>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</si>
  <si>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</si>
  <si>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</si>
  <si>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</si>
  <si>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</si>
  <si>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</si>
  <si>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</si>
  <si>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</si>
  <si>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</si>
  <si>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</si>
  <si>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</si>
  <si>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</si>
  <si>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</si>
  <si>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</si>
  <si>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</si>
  <si>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</si>
  <si>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</si>
  <si>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</si>
  <si>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</si>
  <si>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</si>
  <si>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</si>
  <si>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</si>
  <si>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</si>
  <si>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</si>
  <si>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</si>
  <si>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</si>
  <si>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</si>
  <si>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</si>
  <si>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</si>
  <si>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</si>
  <si>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</si>
  <si>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</si>
  <si>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</si>
  <si>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</si>
  <si>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</si>
  <si>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</si>
  <si>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</si>
  <si>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</si>
  <si>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</si>
  <si>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</si>
  <si>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</si>
  <si>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</si>
  <si>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</si>
  <si>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</si>
  <si>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</si>
  <si>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</si>
  <si>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</si>
  <si>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</si>
  <si>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</si>
  <si>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</si>
  <si>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</si>
  <si>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</si>
  <si>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</si>
  <si>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</si>
  <si>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</si>
  <si>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</si>
  <si>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</si>
  <si>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</si>
  <si>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</si>
  <si>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</si>
  <si>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</si>
  <si>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</si>
  <si>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</si>
  <si>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</si>
  <si>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</si>
  <si>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</si>
  <si>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</si>
  <si>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</si>
  <si>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</si>
  <si>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</si>
  <si>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</si>
  <si>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</si>
  <si>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</si>
  <si>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</si>
  <si>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</si>
  <si>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</si>
  <si>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</si>
  <si>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</si>
  <si>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</si>
  <si>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</si>
  <si>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</si>
  <si>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</si>
  <si>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</si>
  <si>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</si>
  <si>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</si>
  <si>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</si>
  <si>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</si>
  <si>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</si>
  <si>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</si>
  <si>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</si>
  <si>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</si>
  <si>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</si>
  <si>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</si>
  <si>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</si>
  <si>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</si>
  <si>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</si>
  <si>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</si>
  <si>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</si>
  <si>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</si>
  <si>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</si>
  <si>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</si>
  <si>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</si>
  <si>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</si>
  <si>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</si>
  <si>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</si>
  <si>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</si>
  <si>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</si>
  <si>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</si>
  <si>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</si>
  <si>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</si>
  <si>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</si>
  <si>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</si>
  <si>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</si>
  <si>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</si>
  <si>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</si>
  <si>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</si>
  <si>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</si>
  <si>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</si>
  <si>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</si>
  <si>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</si>
  <si>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</si>
  <si>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</si>
  <si>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</si>
  <si>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</si>
  <si>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</si>
  <si>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</si>
  <si>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</si>
  <si>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</si>
  <si>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</si>
  <si>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</si>
  <si>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</si>
  <si>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</si>
  <si>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</si>
  <si>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</si>
  <si>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</si>
  <si>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</si>
  <si>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</si>
  <si>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</si>
  <si>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</si>
  <si>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</si>
  <si>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</si>
  <si>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</si>
  <si>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</si>
  <si>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</si>
  <si>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</si>
  <si>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</si>
  <si>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</si>
  <si>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</si>
  <si>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</si>
  <si>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</si>
  <si>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</si>
  <si>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</si>
  <si>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</si>
  <si>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</si>
  <si>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</si>
  <si>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</si>
  <si>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</si>
  <si>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</si>
  <si>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</si>
  <si>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</si>
  <si>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</si>
  <si>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</si>
  <si>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</si>
  <si>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</si>
  <si>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</si>
  <si>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</si>
  <si>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</si>
  <si>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</si>
  <si>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</si>
  <si>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</si>
  <si>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</si>
  <si>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</si>
  <si>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</si>
  <si>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</si>
  <si>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</si>
  <si>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</si>
  <si>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</si>
  <si>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</si>
  <si>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</si>
  <si>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</si>
  <si>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</si>
  <si>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</si>
  <si>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</si>
  <si>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</si>
  <si>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</si>
  <si>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</si>
  <si>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</si>
  <si>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</si>
  <si>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</si>
  <si>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</si>
  <si>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</si>
  <si>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</si>
  <si>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</si>
  <si>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</si>
  <si>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</si>
  <si>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</si>
  <si>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</si>
  <si>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</si>
  <si>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</si>
  <si>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</si>
  <si>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</si>
  <si>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</si>
  <si>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</si>
  <si>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</si>
  <si>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</si>
  <si>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</si>
  <si>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</si>
  <si>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</si>
  <si>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</si>
  <si>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</si>
  <si>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</si>
  <si>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</si>
  <si>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</si>
  <si>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</si>
  <si>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</si>
  <si>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</si>
  <si>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</si>
  <si>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</si>
  <si>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</si>
  <si>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</si>
  <si>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</si>
  <si>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</si>
  <si>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</si>
  <si>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</si>
  <si>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</si>
  <si>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</si>
  <si>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</si>
  <si>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</si>
  <si>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</si>
  <si>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</si>
  <si>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</si>
  <si>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</si>
  <si>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</si>
  <si>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</si>
  <si>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</si>
  <si>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</si>
  <si>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</si>
  <si>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</si>
  <si>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</si>
  <si>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</si>
  <si>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</si>
  <si>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</si>
  <si>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</si>
  <si>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</si>
  <si>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</si>
  <si>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</si>
  <si>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</si>
  <si>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</si>
  <si>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</si>
  <si>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</si>
  <si>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</si>
  <si>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</si>
  <si>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</si>
  <si>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</si>
  <si>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</si>
  <si>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</si>
  <si>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</si>
  <si>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</si>
  <si>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</si>
  <si>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</si>
  <si>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</si>
  <si>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</si>
  <si>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</si>
  <si>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</si>
  <si>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</si>
  <si>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</si>
  <si>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</si>
  <si>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</si>
  <si>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</si>
  <si>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</si>
  <si>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</si>
  <si>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</si>
  <si>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</si>
  <si>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</si>
  <si>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</si>
  <si>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</si>
  <si>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</si>
  <si>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</si>
  <si>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</si>
  <si>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</si>
  <si>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</si>
  <si>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</si>
  <si>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</si>
  <si>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</si>
  <si>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</si>
  <si>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</si>
  <si>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</si>
  <si>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</si>
  <si>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</si>
  <si>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</si>
  <si>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</si>
  <si>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</si>
  <si>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</si>
  <si>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</si>
  <si>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</si>
  <si>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</si>
  <si>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</si>
  <si>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</si>
  <si>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</si>
  <si>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</si>
  <si>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</si>
  <si>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</si>
  <si>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</si>
  <si>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</si>
  <si>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</si>
  <si>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</si>
  <si>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</si>
  <si>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</si>
  <si>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</si>
  <si>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</si>
  <si>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</si>
  <si>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</si>
  <si>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</si>
  <si>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</si>
  <si>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</si>
  <si>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</si>
  <si>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</si>
  <si>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</si>
  <si>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</si>
  <si>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</si>
  <si>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</si>
  <si>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</si>
  <si>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</si>
  <si>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</si>
  <si>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</si>
  <si>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</si>
  <si>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</si>
  <si>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</si>
  <si>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</si>
  <si>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</si>
  <si>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</si>
  <si>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</si>
  <si>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</si>
  <si>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</si>
  <si>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</si>
  <si>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</si>
  <si>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</si>
  <si>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</si>
  <si>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</si>
  <si>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</si>
  <si>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</si>
  <si>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</si>
  <si>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</si>
  <si>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</si>
  <si>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</si>
  <si>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</si>
  <si>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</si>
  <si>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</si>
  <si>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</si>
  <si>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</si>
  <si>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</si>
  <si>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</si>
  <si>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</si>
  <si>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</si>
  <si>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</si>
  <si>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</si>
  <si>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</si>
  <si>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</si>
  <si>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</si>
  <si>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</si>
  <si>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</si>
  <si>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</si>
  <si>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</si>
  <si>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</si>
  <si>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</si>
  <si>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</si>
  <si>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</si>
  <si>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</si>
  <si>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</si>
  <si>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</si>
  <si>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</si>
  <si>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</si>
  <si>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</si>
  <si>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</si>
  <si>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</si>
  <si>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</si>
  <si>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</si>
  <si>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</si>
  <si>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</si>
  <si>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</si>
  <si>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</si>
  <si>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</si>
  <si>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</si>
  <si>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</si>
  <si>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</si>
  <si>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</si>
  <si>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</si>
  <si>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</si>
  <si>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</si>
  <si>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</si>
  <si>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</si>
  <si>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</si>
  <si>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</si>
  <si>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</si>
  <si>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</si>
  <si>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</si>
  <si>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</si>
  <si>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</si>
  <si>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</si>
  <si>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</si>
  <si>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</si>
  <si>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</si>
  <si>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</si>
  <si>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</si>
  <si>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</si>
  <si>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</si>
  <si>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</si>
  <si>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</si>
  <si>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</si>
  <si>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</si>
  <si>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</si>
  <si>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</si>
  <si>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</si>
  <si>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</si>
  <si>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</si>
  <si>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</si>
  <si>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</si>
  <si>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</si>
  <si>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</si>
  <si>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</si>
  <si>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</si>
  <si>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</si>
  <si>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</si>
  <si>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</si>
  <si>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</si>
  <si>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</si>
  <si>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</si>
  <si>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</si>
  <si>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</si>
  <si>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</si>
  <si>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</si>
  <si>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</si>
  <si>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</si>
  <si>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</si>
  <si>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</si>
  <si>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</si>
  <si>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</si>
  <si>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</si>
  <si>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</si>
  <si>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</si>
  <si>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</si>
  <si>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</si>
  <si>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</si>
  <si>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</si>
  <si>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</si>
  <si>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</si>
  <si>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</si>
  <si>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</si>
  <si>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</si>
  <si>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</si>
  <si>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</si>
  <si>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</si>
  <si>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</si>
  <si>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</si>
  <si>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</si>
  <si>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</si>
  <si>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</si>
  <si>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</si>
  <si>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</si>
  <si>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</si>
  <si>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</si>
  <si>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</si>
  <si>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</si>
  <si>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</si>
  <si>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</si>
  <si>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</si>
  <si>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</si>
  <si>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</si>
  <si>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</si>
  <si>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</si>
  <si>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</si>
  <si>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</si>
  <si>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</si>
  <si>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</si>
  <si>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</si>
  <si>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</si>
  <si>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</si>
  <si>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</si>
  <si>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</si>
  <si>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</si>
  <si>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</si>
  <si>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</si>
  <si>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</si>
  <si>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</si>
  <si>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</si>
  <si>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</si>
  <si>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</si>
  <si>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</si>
  <si>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</si>
  <si>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</si>
  <si>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</si>
  <si>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</si>
  <si>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</si>
  <si>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</si>
  <si>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</si>
  <si>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</si>
  <si>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</si>
  <si>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</si>
  <si>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</si>
  <si>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</si>
  <si>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</si>
  <si>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</si>
  <si>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</si>
  <si>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</si>
  <si>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</si>
  <si>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</si>
  <si>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</si>
  <si>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</si>
  <si>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</si>
  <si>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</si>
  <si>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</si>
  <si>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</si>
  <si>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</si>
  <si>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</si>
  <si>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</si>
  <si>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</si>
  <si>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</si>
  <si>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</si>
  <si>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</si>
  <si>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</si>
  <si>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</si>
  <si>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</si>
  <si>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</si>
  <si>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</si>
  <si>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</si>
  <si>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</si>
  <si>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</si>
  <si>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</si>
  <si>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</si>
  <si>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</si>
  <si>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</si>
  <si>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</si>
  <si>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</si>
  <si>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</si>
  <si>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</si>
  <si>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</si>
  <si>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</si>
  <si>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</si>
  <si>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</si>
  <si>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</si>
  <si>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</si>
  <si>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</si>
  <si>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</si>
  <si>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</si>
  <si>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</si>
  <si>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</si>
  <si>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</si>
  <si>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</si>
  <si>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</si>
  <si>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</si>
  <si>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</si>
  <si>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</si>
  <si>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</si>
  <si>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</si>
  <si>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</si>
  <si>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</si>
  <si>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</si>
  <si>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</si>
  <si>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</si>
  <si>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</si>
  <si>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</si>
  <si>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</si>
  <si>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</si>
  <si>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</si>
  <si>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</si>
  <si>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</si>
  <si>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</si>
  <si>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</si>
  <si>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</si>
  <si>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</si>
  <si>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</si>
  <si>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</si>
  <si>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</si>
  <si>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</si>
  <si>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</si>
  <si>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</si>
  <si>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</si>
  <si>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</si>
  <si>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</si>
  <si>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</si>
  <si>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</si>
  <si>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</si>
  <si>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</si>
  <si>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</si>
  <si>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</si>
  <si>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</si>
  <si>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</si>
  <si>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</si>
  <si>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</si>
  <si>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</si>
  <si>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</si>
  <si>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</si>
  <si>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</si>
  <si>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</si>
  <si>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</si>
  <si>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</si>
  <si>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</si>
  <si>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</si>
  <si>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</si>
  <si>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</si>
  <si>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</si>
  <si>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</si>
  <si>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</si>
  <si>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</si>
  <si>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</si>
  <si>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</si>
  <si>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</si>
  <si>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</si>
  <si>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</si>
  <si>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</si>
  <si>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</si>
  <si>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</si>
  <si>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</si>
  <si>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</si>
  <si>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</si>
  <si>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</si>
  <si>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</si>
  <si>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</si>
  <si>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</si>
  <si>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</si>
  <si>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</si>
  <si>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</si>
  <si>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</si>
  <si>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</si>
  <si>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</si>
  <si>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</si>
  <si>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</si>
  <si>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</si>
  <si>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</si>
  <si>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</si>
  <si>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</si>
  <si>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</si>
  <si>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</si>
  <si>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</si>
  <si>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</si>
  <si>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</si>
  <si>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</si>
  <si>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</si>
  <si>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</si>
  <si>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</si>
  <si>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</si>
  <si>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</si>
  <si>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</si>
  <si>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</si>
  <si>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</si>
  <si>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</si>
  <si>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</si>
  <si>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</si>
  <si>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</si>
  <si>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</si>
  <si>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</si>
  <si>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</si>
  <si>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</si>
  <si>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</si>
  <si>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</si>
  <si>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</si>
  <si>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</si>
  <si>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</si>
  <si>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</si>
  <si>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</si>
  <si>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</si>
  <si>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</si>
  <si>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</si>
  <si>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</si>
  <si>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</si>
  <si>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</si>
  <si>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</si>
  <si>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</si>
  <si>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</si>
  <si>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</si>
  <si>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</si>
  <si>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</si>
  <si>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</si>
  <si>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</si>
  <si>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</si>
  <si>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</si>
  <si>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</si>
  <si>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</si>
  <si>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</si>
  <si>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</si>
  <si>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</si>
  <si>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</si>
  <si>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</si>
  <si>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</si>
  <si>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</si>
  <si>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</si>
  <si>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</si>
  <si>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</si>
  <si>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</si>
  <si>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</si>
  <si>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</si>
  <si>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</si>
  <si>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</si>
  <si>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</si>
  <si>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</si>
  <si>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</si>
  <si>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</si>
  <si>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</si>
  <si>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</si>
  <si>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</si>
  <si>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</si>
  <si>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</si>
  <si>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</si>
  <si>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</si>
  <si>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</si>
  <si>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</si>
  <si>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</si>
  <si>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</si>
  <si>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</si>
  <si>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</si>
  <si>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</si>
  <si>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</si>
  <si>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</si>
  <si>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</si>
  <si>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</si>
  <si>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</si>
  <si>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</si>
  <si>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</si>
  <si>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</si>
  <si>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</si>
  <si>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</si>
  <si>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</si>
  <si>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</si>
  <si>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</si>
  <si>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</si>
  <si>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</si>
  <si>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</si>
  <si>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</si>
  <si>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</si>
  <si>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</si>
  <si>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</si>
  <si>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</si>
  <si>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</si>
  <si>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</si>
  <si>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</si>
  <si>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</si>
  <si>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</si>
  <si>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</si>
  <si>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</si>
  <si>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</si>
  <si>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</si>
  <si>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</si>
  <si>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</si>
  <si>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</si>
  <si>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</si>
  <si>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</si>
  <si>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</si>
  <si>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</si>
  <si>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</si>
  <si>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</si>
  <si>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</si>
  <si>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</si>
  <si>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</si>
  <si>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</si>
  <si>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</si>
  <si>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</si>
  <si>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</si>
  <si>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</si>
  <si>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</si>
  <si>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</si>
  <si>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</si>
  <si>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</si>
  <si>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</si>
  <si>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</si>
  <si>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</si>
  <si>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</si>
  <si>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</si>
  <si>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</si>
  <si>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</si>
  <si>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</si>
  <si>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</si>
  <si>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</si>
  <si>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</si>
  <si>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</si>
  <si>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</si>
  <si>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</si>
  <si>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</si>
  <si>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</si>
  <si>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</si>
  <si>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</si>
  <si>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</si>
  <si>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</si>
  <si>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</si>
  <si>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</si>
  <si>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</si>
  <si>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</si>
  <si>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</si>
  <si>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</si>
  <si>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</si>
  <si>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</si>
  <si>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</si>
  <si>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</si>
  <si>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</si>
  <si>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</si>
  <si>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</si>
  <si>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</si>
  <si>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</si>
  <si>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</si>
  <si>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</si>
  <si>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</si>
  <si>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</si>
  <si>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</si>
  <si>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</si>
  <si>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</si>
  <si>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</si>
  <si>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</si>
  <si>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</si>
  <si>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</si>
  <si>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</si>
  <si>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</si>
  <si>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</si>
  <si>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</si>
  <si>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</si>
  <si>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</si>
  <si>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</si>
  <si>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</si>
  <si>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</si>
  <si>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</si>
  <si>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</si>
  <si>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</si>
  <si>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</si>
  <si>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</si>
  <si>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</si>
  <si>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</si>
  <si>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</si>
  <si>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</si>
  <si>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</si>
  <si>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</si>
  <si>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</si>
  <si>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</si>
  <si>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</si>
  <si>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</si>
  <si>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</si>
  <si>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</si>
  <si>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</si>
  <si>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</si>
  <si>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</si>
  <si>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</si>
  <si>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</si>
  <si>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</si>
  <si>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</si>
  <si>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</si>
  <si>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</si>
  <si>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</si>
  <si>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</si>
  <si>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</si>
  <si>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</si>
  <si>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</si>
  <si>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</si>
  <si>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</si>
  <si>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</si>
  <si>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</si>
  <si>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</si>
  <si>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</si>
  <si>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</si>
  <si>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</si>
  <si>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</si>
  <si>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</si>
  <si>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</si>
  <si>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</si>
  <si>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</si>
  <si>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</si>
  <si>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</si>
  <si>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</si>
  <si>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</si>
  <si>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</si>
  <si>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</si>
  <si>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</si>
  <si>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</si>
  <si>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</si>
  <si>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</si>
  <si>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</si>
  <si>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</si>
  <si>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</si>
  <si>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</si>
  <si>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</si>
  <si>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</si>
  <si>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</si>
  <si>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</si>
  <si>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</si>
  <si>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</si>
  <si>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</si>
  <si>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</si>
  <si>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</si>
  <si>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</si>
  <si>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</si>
  <si>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</si>
  <si>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</si>
  <si>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</si>
  <si>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</si>
  <si>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</si>
  <si>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</si>
  <si>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</si>
  <si>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</si>
  <si>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</si>
  <si>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</si>
  <si>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</si>
  <si>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</si>
  <si>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</si>
  <si>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</si>
  <si>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</si>
  <si>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</si>
  <si>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</si>
  <si>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</si>
  <si>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</si>
  <si>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</si>
  <si>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</si>
  <si>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</si>
  <si>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</si>
  <si>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</si>
  <si>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</si>
  <si>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</si>
  <si>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</si>
  <si>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</si>
  <si>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</si>
  <si>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</si>
  <si>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</si>
  <si>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</si>
  <si>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</si>
  <si>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</si>
  <si>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</si>
  <si>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</si>
  <si>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</si>
  <si>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</si>
  <si>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</si>
  <si>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</si>
  <si>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</si>
  <si>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</si>
  <si>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</si>
  <si>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</si>
  <si>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</si>
  <si>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</si>
  <si>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</si>
  <si>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</si>
  <si>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</si>
  <si>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</si>
  <si>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</si>
  <si>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</si>
  <si>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</si>
  <si>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</si>
  <si>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</si>
  <si>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</si>
  <si>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</si>
  <si>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</si>
  <si>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</si>
  <si>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</si>
  <si>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</si>
  <si>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</si>
  <si>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</si>
  <si>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</si>
  <si>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</si>
  <si>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</si>
  <si>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</si>
  <si>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</si>
  <si>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</si>
  <si>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</si>
  <si>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</si>
  <si>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</si>
  <si>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</si>
  <si>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</si>
  <si>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</si>
  <si>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</si>
  <si>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</si>
  <si>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</si>
  <si>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</si>
  <si>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</si>
  <si>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</si>
  <si>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</si>
  <si>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</si>
  <si>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</si>
  <si>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</si>
  <si>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</si>
  <si>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</si>
  <si>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</si>
  <si>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</si>
  <si>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</si>
  <si>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</si>
  <si>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</si>
  <si>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</si>
  <si>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</si>
  <si>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</si>
  <si>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</si>
  <si>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</si>
  <si>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</si>
  <si>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</si>
  <si>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</si>
  <si>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</si>
  <si>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</si>
  <si>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</si>
  <si>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</si>
  <si>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</si>
  <si>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</si>
  <si>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</si>
  <si>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</si>
  <si>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</si>
  <si>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</si>
  <si>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</si>
  <si>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</si>
  <si>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</si>
  <si>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</si>
  <si>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</si>
  <si>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</si>
  <si>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</si>
  <si>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</si>
  <si>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</si>
  <si>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</si>
  <si>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</si>
  <si>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</si>
  <si>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</si>
  <si>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</si>
  <si>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</si>
  <si>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</si>
  <si>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</si>
  <si>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</si>
  <si>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</si>
  <si>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</si>
  <si>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</si>
  <si>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</si>
  <si>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</si>
  <si>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</si>
  <si>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</si>
  <si>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</si>
  <si>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</si>
  <si>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</si>
  <si>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</si>
  <si>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</si>
  <si>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</si>
  <si>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</si>
  <si>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</si>
  <si>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</si>
  <si>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</si>
  <si>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</si>
  <si>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</si>
  <si>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</si>
  <si>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</si>
  <si>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</si>
  <si>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</si>
  <si>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</si>
  <si>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</si>
  <si>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</si>
  <si>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</si>
  <si>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</si>
  <si>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</si>
  <si>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</si>
  <si>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</si>
  <si>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</si>
  <si>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</si>
  <si>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</si>
  <si>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</si>
  <si>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</si>
  <si>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</si>
  <si>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</si>
  <si>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</si>
  <si>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</si>
  <si>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</si>
  <si>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</si>
  <si>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</si>
  <si>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</si>
  <si>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</si>
  <si>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</si>
  <si>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</si>
  <si>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</si>
  <si>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</si>
  <si>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</si>
  <si>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</si>
  <si>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</si>
  <si>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</si>
  <si>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</si>
  <si>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</si>
  <si>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</si>
  <si>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</si>
  <si>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</si>
  <si>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</si>
  <si>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</si>
  <si>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</si>
  <si>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</si>
  <si>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</si>
  <si>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</si>
  <si>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</si>
  <si>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</si>
  <si>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</si>
  <si>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</si>
  <si>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</si>
  <si>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</si>
  <si>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</si>
  <si>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</si>
  <si>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</si>
  <si>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</si>
  <si>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</si>
  <si>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</si>
  <si>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</si>
  <si>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</si>
  <si>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</si>
  <si>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</si>
  <si>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</si>
  <si>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</si>
  <si>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</si>
  <si>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</si>
  <si>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</si>
  <si>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</si>
  <si>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</si>
  <si>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</si>
  <si>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</si>
  <si>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</si>
  <si>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</si>
  <si>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</si>
  <si>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</si>
  <si>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</si>
  <si>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</si>
  <si>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</si>
  <si>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</si>
  <si>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</si>
  <si>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</si>
  <si>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</si>
  <si>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</si>
  <si>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</si>
  <si>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</si>
  <si>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</si>
  <si>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</si>
  <si>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</si>
  <si>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</si>
  <si>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</si>
  <si>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</si>
  <si>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</si>
  <si>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</si>
  <si>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</si>
  <si>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</si>
  <si>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</si>
  <si>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</si>
  <si>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</si>
  <si>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</si>
  <si>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</si>
  <si>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</si>
  <si>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</si>
  <si>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</si>
  <si>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</si>
  <si>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</si>
  <si>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</si>
  <si>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</si>
  <si>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</si>
  <si>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</si>
  <si>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</si>
  <si>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</si>
  <si>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</si>
  <si>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</si>
  <si>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</si>
  <si>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</si>
  <si>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</si>
  <si>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</si>
  <si>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</si>
  <si>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</si>
  <si>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</si>
  <si>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</si>
  <si>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</si>
  <si>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</si>
  <si>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</si>
  <si>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</si>
  <si>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</si>
  <si>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</si>
  <si>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</si>
  <si>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</si>
  <si>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</si>
  <si>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</si>
  <si>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</si>
  <si>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</si>
  <si>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</si>
  <si>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</si>
  <si>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</si>
  <si>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</si>
  <si>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</si>
  <si>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</si>
  <si>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</si>
  <si>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</si>
  <si>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</si>
  <si>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</si>
  <si>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</si>
  <si>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</si>
  <si>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</si>
  <si>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</si>
  <si>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</si>
  <si>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</si>
  <si>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</si>
  <si>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</si>
  <si>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</si>
  <si>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</si>
  <si>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</si>
  <si>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</si>
  <si>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</si>
  <si>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</si>
  <si>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</si>
  <si>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</si>
  <si>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</si>
  <si>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</si>
  <si>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</si>
  <si>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</si>
  <si>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</si>
  <si>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</si>
  <si>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</si>
  <si>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</si>
  <si>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</si>
  <si>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</si>
  <si>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</si>
  <si>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</si>
  <si>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</si>
  <si>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</si>
  <si>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</si>
  <si>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</si>
  <si>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</si>
  <si>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</si>
  <si>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</si>
  <si>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</si>
  <si>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</si>
  <si>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</si>
  <si>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</si>
  <si>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</si>
  <si>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</si>
  <si>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</si>
  <si>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</si>
  <si>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</si>
  <si>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</si>
  <si>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</si>
  <si>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</si>
  <si>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</si>
  <si>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</si>
  <si>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</si>
  <si>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</si>
  <si>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</si>
  <si>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</si>
  <si>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</si>
  <si>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</si>
  <si>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</si>
  <si>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</si>
  <si>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</si>
  <si>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</si>
  <si>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</si>
  <si>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</si>
  <si>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</si>
  <si>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</si>
  <si>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</si>
  <si>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</si>
  <si>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</si>
  <si>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</si>
  <si>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</si>
  <si>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</si>
  <si>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</si>
  <si>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</si>
  <si>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</si>
  <si>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</si>
  <si>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</si>
  <si>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</si>
  <si>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</si>
  <si>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</si>
  <si>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</si>
  <si>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</si>
  <si>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</si>
  <si>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</si>
  <si>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</si>
  <si>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</si>
  <si>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</si>
  <si>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</si>
  <si>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</si>
  <si>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</si>
  <si>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</si>
  <si>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</si>
  <si>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</si>
  <si>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</si>
  <si>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</si>
  <si>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</si>
  <si>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</si>
  <si>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</si>
  <si>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</si>
  <si>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</si>
  <si>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</si>
  <si>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</si>
  <si>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</si>
  <si>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</si>
  <si>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</si>
  <si>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</si>
  <si>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</si>
  <si>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</si>
  <si>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</si>
  <si>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</si>
  <si>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</si>
  <si>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</si>
  <si>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</si>
  <si>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</si>
  <si>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</si>
  <si>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</si>
  <si>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</si>
  <si>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</si>
  <si>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</si>
  <si>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</si>
  <si>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</si>
  <si>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</si>
  <si>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</si>
  <si>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</si>
  <si>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</si>
  <si>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</si>
  <si>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</si>
  <si>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</si>
  <si>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</si>
  <si>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</si>
  <si>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</si>
  <si>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</si>
  <si>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</si>
  <si>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</si>
  <si>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</si>
  <si>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</si>
  <si>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</si>
  <si>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</si>
  <si>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</si>
  <si>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</si>
  <si>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</si>
  <si>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</si>
  <si>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</si>
  <si>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</si>
  <si>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</si>
  <si>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</si>
  <si>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</si>
  <si>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</si>
  <si>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</si>
  <si>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</si>
  <si>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</si>
  <si>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</si>
  <si>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</si>
  <si>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</si>
  <si>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</si>
  <si>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</si>
  <si>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</si>
  <si>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</si>
  <si>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</si>
  <si>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</si>
  <si>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</si>
  <si>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</si>
  <si>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</si>
  <si>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</si>
  <si>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</si>
  <si>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</si>
  <si>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</si>
  <si>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</si>
  <si>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</si>
  <si>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</si>
  <si>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</si>
  <si>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</si>
  <si>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</si>
  <si>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</si>
  <si>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</si>
  <si>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</si>
  <si>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</si>
  <si>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</si>
  <si>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</si>
  <si>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</si>
  <si>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</si>
  <si>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</si>
  <si>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</si>
  <si>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</si>
  <si>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</si>
  <si>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</si>
  <si>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</si>
  <si>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</si>
  <si>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</si>
  <si>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</si>
  <si>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</si>
  <si>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</si>
  <si>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</si>
  <si>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</si>
  <si>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</si>
  <si>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</si>
  <si>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</si>
  <si>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</si>
  <si>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</si>
  <si>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</si>
  <si>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</si>
  <si>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</si>
  <si>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</si>
  <si>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</si>
  <si>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</si>
  <si>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</si>
  <si>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</si>
  <si>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</si>
  <si>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</si>
  <si>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</si>
  <si>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</si>
  <si>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</si>
  <si>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</si>
  <si>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</si>
  <si>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</si>
  <si>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</si>
  <si>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</si>
  <si>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</si>
  <si>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</si>
  <si>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</si>
  <si>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</si>
  <si>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</si>
  <si>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</si>
  <si>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</si>
  <si>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</si>
  <si>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</si>
  <si>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</si>
  <si>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</si>
  <si>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</si>
  <si>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</si>
  <si>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</si>
  <si>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</si>
  <si>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</si>
  <si>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</si>
  <si>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</si>
  <si>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</si>
  <si>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</si>
  <si>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</si>
  <si>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</si>
  <si>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</si>
  <si>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</si>
  <si>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</si>
  <si>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</si>
  <si>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</si>
  <si>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</si>
  <si>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</si>
  <si>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</si>
  <si>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</si>
  <si>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</si>
  <si>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</si>
  <si>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</si>
  <si>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</si>
  <si>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</si>
  <si>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</si>
  <si>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</si>
  <si>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</si>
  <si>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</si>
  <si>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</si>
  <si>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</si>
  <si>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</si>
  <si>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</si>
  <si>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</si>
  <si>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</si>
  <si>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</si>
  <si>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</si>
  <si>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</si>
  <si>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</si>
  <si>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</si>
  <si>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</si>
  <si>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</si>
  <si>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</si>
  <si>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</si>
  <si>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</si>
  <si>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</si>
  <si>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</si>
  <si>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</si>
  <si>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</si>
  <si>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</si>
  <si>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</si>
  <si>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</si>
  <si>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</si>
  <si>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</si>
  <si>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</si>
  <si>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</si>
  <si>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</si>
  <si>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</si>
  <si>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</si>
  <si>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</si>
  <si>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</si>
  <si>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</si>
  <si>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</si>
  <si>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</si>
  <si>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</si>
  <si>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</si>
  <si>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</si>
  <si>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</si>
  <si>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</si>
  <si>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</si>
  <si>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</si>
  <si>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</si>
  <si>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</si>
  <si>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</si>
  <si>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</si>
  <si>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</si>
  <si>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</si>
  <si>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</si>
  <si>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</si>
  <si>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</si>
  <si>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</si>
  <si>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</si>
  <si>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</si>
  <si>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</si>
  <si>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</si>
  <si>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</si>
  <si>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</si>
  <si>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</si>
  <si>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</si>
  <si>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</si>
  <si>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</si>
  <si>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</si>
  <si>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</si>
  <si>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</si>
  <si>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</si>
  <si>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</si>
  <si>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</si>
  <si>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</si>
  <si>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</si>
  <si>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</si>
  <si>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</si>
  <si>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</si>
  <si>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</si>
  <si>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</si>
  <si>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</si>
  <si>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</si>
  <si>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</si>
  <si>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</si>
  <si>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</si>
  <si>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</si>
  <si>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</si>
  <si>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</si>
  <si>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</si>
  <si>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</si>
  <si>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</si>
  <si>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</si>
  <si>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</si>
  <si>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</si>
  <si>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</si>
  <si>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</si>
  <si>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</si>
  <si>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</si>
  <si>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</si>
  <si>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</si>
  <si>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</si>
  <si>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</si>
  <si>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</si>
  <si>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</si>
  <si>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</si>
  <si>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</si>
  <si>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</si>
  <si>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</si>
  <si>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</si>
  <si>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</si>
  <si>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</si>
  <si>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</si>
  <si>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</si>
  <si>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</si>
  <si>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</si>
  <si>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</si>
  <si>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</si>
  <si>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</si>
  <si>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</si>
  <si>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</si>
  <si>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</si>
  <si>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</si>
  <si>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</si>
  <si>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</si>
  <si>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</si>
  <si>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</si>
  <si>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</si>
  <si>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</si>
  <si>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</si>
  <si>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</si>
  <si>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</si>
  <si>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</si>
  <si>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</si>
  <si>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</si>
  <si>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</si>
  <si>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</si>
  <si>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</si>
  <si>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</si>
  <si>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</si>
  <si>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</si>
  <si>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</si>
  <si>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</si>
  <si>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</si>
  <si>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</si>
  <si>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</si>
  <si>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</si>
  <si>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</si>
  <si>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</si>
  <si>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</si>
  <si>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</si>
  <si>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</si>
  <si>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</si>
  <si>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</si>
  <si>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</si>
  <si>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</si>
  <si>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</si>
  <si>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</si>
  <si>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</si>
  <si>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</si>
  <si>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</si>
  <si>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</si>
  <si>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</si>
  <si>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</si>
  <si>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</si>
  <si>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</si>
  <si>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</si>
  <si>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</si>
  <si>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</si>
  <si>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</si>
  <si>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</si>
  <si>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</si>
  <si>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</si>
  <si>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</si>
  <si>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</si>
  <si>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</si>
  <si>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</si>
  <si>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</si>
  <si>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</si>
  <si>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</si>
  <si>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</si>
  <si>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</si>
  <si>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</si>
  <si>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</si>
  <si>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</si>
  <si>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</si>
  <si>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</si>
  <si>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</si>
  <si>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</si>
  <si>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</si>
  <si>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</si>
  <si>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</si>
  <si>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</si>
  <si>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</si>
  <si>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</si>
  <si>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</si>
  <si>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</si>
  <si>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</si>
  <si>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</si>
  <si>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</si>
  <si>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</si>
  <si>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</si>
  <si>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</si>
  <si>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</si>
  <si>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</si>
  <si>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</si>
  <si>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</si>
  <si>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</si>
  <si>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</si>
  <si>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</si>
  <si>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</si>
  <si>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</si>
  <si>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</si>
  <si>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</si>
  <si>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</si>
  <si>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</si>
  <si>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</si>
  <si>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</si>
  <si>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</si>
  <si>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</si>
  <si>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</si>
  <si>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</si>
  <si>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</si>
  <si>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</si>
  <si>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</si>
  <si>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</si>
  <si>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</si>
  <si>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</si>
  <si>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</si>
  <si>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</si>
  <si>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</si>
  <si>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</si>
  <si>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</si>
  <si>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</si>
  <si>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</si>
  <si>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</si>
  <si>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</si>
  <si>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</si>
  <si>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</si>
  <si>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</si>
  <si>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</si>
  <si>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</si>
  <si>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</si>
  <si>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</si>
  <si>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</si>
  <si>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</si>
  <si>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</si>
  <si>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</si>
  <si>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</si>
  <si>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</si>
  <si>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</si>
  <si>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</si>
  <si>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</si>
  <si>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</si>
  <si>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</si>
  <si>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</si>
  <si>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</si>
  <si>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</si>
  <si>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</si>
  <si>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</si>
  <si>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</si>
  <si>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</si>
  <si>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</si>
  <si>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</si>
  <si>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</si>
  <si>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</si>
  <si>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</si>
  <si>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</si>
  <si>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</si>
  <si>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</si>
  <si>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</si>
  <si>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</si>
  <si>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</si>
  <si>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</si>
  <si>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</si>
  <si>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</si>
  <si>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</si>
  <si>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</si>
  <si>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</si>
  <si>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</si>
  <si>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</si>
  <si>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</si>
  <si>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</si>
  <si>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</si>
  <si>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</si>
  <si>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</si>
  <si>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</si>
  <si>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</si>
  <si>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</si>
  <si>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</si>
  <si>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</si>
  <si>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</si>
  <si>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</si>
  <si>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</si>
  <si>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</si>
  <si>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</si>
  <si>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</si>
  <si>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</si>
  <si>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</si>
  <si>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</si>
  <si>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</si>
  <si>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</si>
  <si>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</si>
  <si>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</si>
  <si>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</si>
  <si>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</si>
  <si>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</si>
  <si>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</si>
  <si>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</si>
  <si>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</si>
  <si>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</si>
  <si>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</si>
  <si>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</si>
  <si>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</si>
  <si>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</si>
  <si>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</si>
  <si>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</si>
  <si>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</si>
  <si>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</si>
  <si>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</si>
  <si>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</si>
  <si>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</si>
  <si>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</si>
  <si>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</si>
  <si>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</si>
  <si>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</si>
  <si>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</si>
  <si>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</si>
  <si>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</si>
  <si>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</si>
  <si>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</si>
  <si>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</si>
  <si>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</si>
  <si>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</si>
  <si>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</si>
  <si>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</si>
  <si>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</si>
  <si>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</si>
  <si>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</si>
  <si>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</si>
  <si>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</si>
  <si>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</si>
  <si>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</si>
  <si>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</si>
  <si>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</si>
  <si>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</si>
  <si>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</si>
  <si>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</si>
  <si>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</si>
  <si>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</si>
  <si>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</si>
  <si>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</si>
  <si>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</si>
  <si>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</si>
  <si>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</si>
  <si>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</si>
  <si>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</si>
  <si>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</si>
  <si>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</si>
  <si>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</si>
  <si>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</si>
  <si>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</si>
  <si>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</si>
  <si>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</si>
  <si>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</si>
  <si>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</si>
  <si>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</si>
  <si>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</si>
  <si>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</si>
  <si>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</si>
  <si>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</si>
  <si>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</si>
  <si>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</si>
  <si>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</si>
  <si>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</si>
  <si>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</si>
  <si>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</si>
  <si>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</si>
  <si>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</si>
  <si>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</si>
  <si>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</si>
  <si>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</si>
  <si>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</si>
  <si>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</si>
  <si>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</si>
  <si>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</si>
  <si>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</si>
  <si>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</si>
  <si>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</si>
  <si>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</si>
  <si>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</si>
  <si>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</si>
  <si>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</si>
  <si>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</si>
  <si>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</si>
  <si>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</si>
  <si>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</si>
  <si>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</si>
  <si>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</si>
  <si>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</si>
  <si>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</si>
  <si>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</si>
  <si>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</si>
  <si>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</si>
  <si>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</si>
  <si>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</si>
  <si>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</si>
  <si>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</si>
  <si>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</si>
  <si>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</si>
  <si>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</si>
  <si>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</si>
  <si>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</si>
  <si>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</si>
  <si>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</si>
  <si>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</si>
  <si>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</si>
  <si>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</si>
  <si>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</si>
  <si>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</si>
  <si>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</si>
  <si>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</si>
  <si>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</si>
  <si>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</si>
  <si>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</si>
  <si>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</si>
  <si>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</si>
  <si>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</si>
  <si>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</si>
  <si>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</si>
  <si>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</si>
  <si>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</si>
  <si>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</si>
  <si>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</si>
  <si>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</si>
  <si>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</si>
  <si>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</si>
  <si>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</si>
  <si>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</si>
  <si>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</si>
  <si>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</si>
  <si>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</si>
  <si>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</si>
  <si>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</si>
  <si>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</si>
  <si>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</si>
  <si>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</si>
  <si>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</si>
  <si>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</si>
  <si>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</si>
  <si>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</si>
  <si>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</si>
  <si>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</si>
  <si>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</si>
  <si>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</si>
  <si>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</si>
  <si>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</si>
  <si>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</si>
  <si>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</si>
  <si>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</si>
  <si>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</si>
  <si>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</si>
  <si>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</si>
  <si>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</si>
  <si>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</si>
  <si>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</si>
  <si>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</si>
  <si>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</si>
  <si>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</si>
  <si>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</si>
  <si>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</si>
  <si>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</si>
  <si>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</si>
  <si>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</si>
  <si>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</si>
  <si>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</si>
  <si>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</si>
  <si>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</si>
  <si>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</si>
  <si>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</si>
  <si>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</si>
  <si>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</si>
  <si>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</si>
  <si>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</si>
  <si>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</si>
  <si>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</si>
  <si>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</si>
  <si>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</si>
  <si>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</si>
  <si>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</si>
  <si>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</si>
  <si>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</si>
  <si>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</si>
  <si>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</si>
  <si>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</si>
  <si>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</si>
  <si>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</si>
  <si>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</si>
  <si>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</si>
  <si>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</si>
  <si>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</si>
  <si>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</si>
  <si>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</si>
  <si>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</si>
  <si>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</si>
  <si>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</si>
  <si>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</si>
  <si>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</si>
  <si>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</si>
  <si>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</si>
  <si>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</si>
  <si>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</si>
  <si>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</si>
  <si>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</si>
  <si>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</si>
  <si>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</si>
  <si>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</si>
  <si>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</si>
  <si>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</si>
  <si>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</si>
  <si>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</si>
  <si>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</si>
  <si>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</si>
  <si>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</si>
  <si>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</si>
  <si>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</si>
  <si>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</si>
  <si>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</si>
  <si>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</si>
  <si>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</si>
  <si>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</si>
  <si>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</si>
  <si>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</si>
  <si>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</si>
  <si>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</si>
  <si>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</si>
  <si>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</si>
  <si>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</si>
  <si>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</si>
  <si>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</si>
  <si>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</si>
  <si>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</si>
  <si>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</si>
  <si>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</si>
  <si>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</si>
  <si>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</si>
  <si>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</si>
  <si>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</si>
  <si>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</si>
  <si>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</si>
  <si>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</si>
  <si>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</si>
  <si>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</si>
  <si>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</si>
  <si>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</si>
  <si>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</si>
  <si>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</si>
  <si>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</si>
  <si>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</si>
  <si>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</si>
  <si>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</si>
  <si>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</si>
  <si>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</si>
  <si>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</si>
  <si>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</si>
  <si>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</si>
  <si>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</si>
  <si>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</si>
  <si>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</si>
  <si>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</si>
  <si>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</si>
  <si>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</si>
  <si>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</si>
  <si>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</si>
  <si>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</si>
  <si>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</si>
  <si>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</si>
  <si>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</si>
  <si>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</si>
  <si>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</si>
  <si>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</si>
  <si>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</si>
  <si>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</si>
  <si>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</si>
  <si>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</si>
  <si>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</si>
  <si>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</si>
  <si>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</si>
  <si>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</si>
  <si>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</si>
  <si>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</si>
  <si>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</si>
  <si>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</si>
  <si>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</si>
  <si>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</si>
  <si>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</si>
  <si>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</si>
  <si>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</si>
  <si>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</si>
  <si>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</si>
  <si>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</si>
  <si>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</si>
  <si>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</si>
  <si>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</si>
  <si>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</si>
  <si>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</si>
  <si>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</si>
  <si>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</si>
  <si>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</si>
  <si>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</si>
  <si>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</si>
  <si>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</si>
  <si>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</si>
  <si>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</si>
  <si>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</si>
  <si>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</si>
  <si>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</si>
  <si>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</si>
  <si>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</si>
  <si>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</si>
  <si>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</si>
  <si>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</si>
  <si>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</si>
  <si>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</si>
  <si>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</si>
  <si>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</si>
  <si>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</si>
  <si>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</si>
  <si>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</si>
  <si>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</si>
  <si>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</si>
  <si>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</si>
  <si>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</si>
  <si>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</si>
  <si>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</si>
  <si>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</si>
  <si>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</si>
  <si>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</si>
  <si>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</si>
  <si>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</si>
  <si>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</si>
  <si>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</si>
  <si>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</si>
  <si>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</si>
  <si>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</si>
  <si>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</si>
  <si>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</si>
  <si>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</si>
  <si>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</si>
  <si>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</si>
  <si>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</si>
  <si>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</si>
  <si>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</si>
  <si>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</si>
  <si>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</si>
  <si>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</si>
  <si>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</si>
  <si>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</si>
  <si>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</si>
  <si>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</si>
  <si>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</si>
  <si>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</si>
  <si>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</si>
  <si>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</si>
  <si>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</si>
  <si>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</si>
  <si>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</si>
  <si>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</si>
  <si>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</si>
  <si>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</si>
  <si>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</si>
  <si>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</si>
  <si>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</si>
  <si>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</si>
  <si>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</si>
  <si>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</si>
  <si>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</si>
  <si>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</si>
  <si>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</si>
  <si>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</si>
  <si>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</si>
  <si>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</si>
  <si>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</si>
  <si>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</si>
  <si>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</si>
  <si>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</si>
  <si>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</si>
  <si>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</si>
  <si>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</si>
  <si>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</si>
  <si>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</si>
  <si>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</si>
  <si>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</si>
  <si>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</si>
  <si>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</si>
  <si>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</si>
  <si>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</si>
  <si>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</si>
  <si>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</si>
  <si>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</si>
  <si>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</si>
  <si>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</si>
  <si>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</si>
  <si>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</si>
  <si>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</si>
  <si>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</si>
  <si>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</si>
  <si>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</si>
  <si>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</si>
  <si>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</si>
  <si>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</si>
  <si>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</si>
  <si>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</si>
  <si>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</si>
  <si>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</si>
  <si>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</si>
  <si>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</si>
  <si>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</si>
  <si>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</si>
  <si>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</si>
  <si>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</si>
  <si>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</si>
  <si>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</si>
  <si>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</si>
  <si>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</si>
  <si>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</si>
  <si>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</si>
  <si>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</si>
  <si>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</si>
  <si>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</si>
  <si>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</si>
  <si>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</si>
  <si>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</si>
  <si>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</si>
  <si>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</si>
  <si>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</si>
  <si>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</si>
  <si>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</si>
  <si>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</si>
  <si>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</si>
  <si>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</si>
  <si>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</si>
  <si>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</si>
  <si>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</si>
  <si>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</si>
  <si>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</si>
  <si>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</si>
  <si>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</si>
  <si>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</si>
  <si>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</si>
  <si>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</si>
  <si>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</si>
  <si>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</si>
  <si>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</si>
  <si>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</si>
  <si>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</si>
  <si>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</si>
  <si>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</si>
  <si>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</si>
  <si>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</si>
  <si>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</si>
  <si>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</si>
  <si>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</si>
  <si>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</si>
  <si>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</si>
  <si>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</si>
  <si>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</si>
  <si>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</si>
  <si>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</si>
  <si>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</si>
  <si>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</si>
  <si>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</si>
  <si>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</si>
  <si>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</si>
  <si>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</si>
  <si>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</si>
  <si>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</si>
  <si>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</si>
  <si>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</si>
  <si>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</si>
  <si>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</si>
  <si>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</si>
  <si>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</si>
  <si>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</si>
  <si>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</si>
  <si>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</si>
  <si>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</si>
  <si>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</si>
  <si>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</si>
  <si>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</si>
  <si>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</si>
  <si>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</si>
  <si>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</si>
  <si>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</si>
  <si>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</si>
  <si>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</si>
  <si>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</si>
  <si>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</si>
  <si>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</si>
  <si>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</si>
  <si>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</si>
  <si>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</si>
  <si>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</si>
  <si>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</si>
  <si>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</si>
  <si>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</si>
  <si>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</si>
  <si>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</si>
  <si>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</si>
  <si>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</si>
  <si>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</si>
  <si>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</si>
  <si>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</si>
  <si>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</si>
  <si>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</si>
  <si>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</si>
  <si>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</si>
  <si>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</si>
  <si>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</si>
  <si>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</si>
  <si>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</si>
  <si>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</si>
  <si>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</si>
  <si>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</si>
  <si>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</si>
  <si>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</si>
  <si>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</si>
  <si>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</si>
  <si>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</si>
  <si>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</si>
  <si>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</si>
  <si>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</si>
  <si>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</si>
  <si>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</si>
  <si>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</si>
  <si>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</si>
  <si>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</si>
  <si>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</si>
  <si>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</si>
  <si>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</si>
  <si>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</si>
  <si>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</si>
  <si>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</si>
  <si>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</si>
  <si>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</si>
  <si>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</si>
  <si>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</si>
  <si>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</si>
  <si>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</si>
  <si>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</si>
  <si>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</si>
  <si>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</si>
  <si>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</si>
  <si>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</si>
  <si>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</si>
  <si>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</si>
  <si>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</si>
  <si>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</si>
  <si>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</si>
  <si>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</si>
  <si>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</si>
  <si>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</si>
  <si>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</si>
  <si>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</si>
  <si>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</si>
  <si>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</si>
  <si>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</si>
  <si>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</si>
  <si>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</si>
  <si>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</si>
  <si>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</si>
  <si>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</si>
  <si>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</si>
  <si>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</si>
  <si>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</si>
  <si>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</si>
  <si>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</si>
  <si>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</si>
  <si>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</si>
  <si>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</si>
  <si>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</si>
  <si>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</si>
  <si>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</si>
  <si>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</si>
  <si>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</si>
  <si>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</si>
  <si>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</si>
  <si>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</si>
  <si>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</si>
  <si>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</si>
  <si>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</si>
  <si>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</si>
  <si>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</si>
  <si>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</si>
  <si>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</si>
  <si>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</si>
  <si>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</si>
  <si>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</si>
  <si>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</si>
  <si>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</si>
  <si>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</si>
  <si>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</si>
  <si>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</si>
  <si>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</si>
  <si>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</si>
  <si>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</si>
  <si>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</si>
  <si>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</si>
  <si>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</si>
  <si>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</si>
  <si>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</si>
  <si>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</si>
  <si>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</si>
  <si>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</si>
  <si>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</si>
  <si>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</si>
  <si>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</si>
  <si>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</si>
  <si>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</si>
  <si>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</si>
  <si>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</si>
  <si>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</si>
  <si>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</si>
  <si>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</si>
  <si>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</si>
  <si>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</si>
  <si>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</si>
  <si>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</si>
  <si>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</si>
  <si>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</si>
  <si>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</si>
  <si>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</si>
  <si>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</si>
  <si>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</si>
  <si>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</si>
  <si>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</si>
  <si>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</si>
  <si>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</si>
  <si>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</si>
  <si>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</si>
  <si>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</si>
  <si>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</si>
  <si>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</si>
  <si>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</si>
  <si>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</si>
  <si>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</si>
  <si>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</si>
  <si>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</si>
  <si>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</si>
  <si>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</si>
  <si>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</si>
  <si>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</si>
  <si>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</si>
  <si>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</si>
  <si>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</si>
  <si>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</si>
  <si>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</si>
  <si>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</si>
  <si>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</si>
  <si>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</si>
  <si>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</si>
  <si>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</si>
  <si>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</si>
  <si>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</si>
  <si>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</si>
  <si>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</si>
  <si>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</si>
  <si>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</si>
  <si>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</si>
  <si>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</si>
  <si>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</si>
  <si>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</si>
  <si>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</si>
  <si>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</si>
  <si>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</si>
  <si>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</si>
  <si>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</si>
  <si>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</si>
  <si>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</si>
  <si>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</si>
  <si>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</si>
  <si>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</si>
  <si>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</si>
  <si>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</si>
  <si>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</si>
  <si>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</si>
  <si>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</si>
  <si>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</si>
  <si>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</si>
  <si>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</si>
  <si>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</si>
  <si>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</si>
  <si>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</si>
  <si>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</si>
  <si>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</si>
  <si>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</si>
  <si>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</si>
  <si>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</si>
  <si>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</si>
  <si>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</si>
  <si>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</si>
  <si>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</si>
  <si>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</si>
  <si>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</si>
  <si>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</si>
  <si>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</si>
  <si>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</si>
  <si>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</si>
  <si>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</si>
  <si>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</si>
  <si>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</si>
  <si>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</si>
  <si>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</si>
  <si>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</si>
  <si>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</si>
  <si>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</si>
  <si>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</si>
  <si>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</si>
  <si>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</si>
  <si>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</si>
  <si>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</si>
  <si>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</si>
  <si>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</si>
  <si>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</si>
  <si>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</si>
  <si>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</si>
  <si>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</si>
  <si>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</si>
  <si>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</si>
  <si>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</si>
  <si>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</si>
  <si>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</si>
  <si>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</si>
  <si>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</si>
  <si>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</si>
  <si>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</si>
  <si>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</si>
  <si>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</si>
  <si>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</si>
  <si>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</si>
  <si>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</si>
  <si>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</si>
  <si>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</si>
  <si>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</si>
  <si>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</si>
  <si>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</si>
  <si>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</si>
  <si>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</si>
  <si>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</si>
  <si>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</si>
  <si>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</si>
  <si>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</si>
  <si>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</si>
  <si>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</si>
  <si>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</si>
  <si>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</si>
  <si>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</si>
  <si>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</si>
  <si>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</si>
  <si>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</si>
  <si>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</si>
  <si>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</si>
  <si>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</si>
  <si>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</si>
  <si>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</si>
  <si>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</si>
  <si>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</si>
  <si>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</si>
  <si>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</si>
  <si>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</si>
  <si>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</si>
  <si>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</si>
  <si>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</si>
  <si>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</si>
  <si>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</si>
  <si>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</si>
  <si>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</si>
  <si>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</si>
  <si>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</si>
  <si>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</si>
  <si>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</si>
  <si>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</si>
  <si>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</si>
  <si>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</si>
  <si>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</si>
  <si>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</si>
  <si>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</si>
  <si>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</si>
  <si>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</si>
  <si>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</si>
  <si>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</si>
  <si>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</si>
  <si>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</si>
  <si>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</si>
  <si>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</si>
  <si>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</si>
  <si>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</si>
  <si>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</si>
  <si>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</si>
  <si>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</si>
  <si>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</si>
  <si>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</si>
  <si>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</si>
  <si>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</si>
  <si>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</si>
  <si>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</si>
  <si>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</si>
  <si>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</si>
  <si>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</si>
  <si>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</si>
  <si>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</si>
  <si>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</si>
  <si>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</si>
  <si>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</si>
  <si>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</si>
  <si>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</si>
  <si>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</si>
  <si>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</si>
  <si>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</si>
  <si>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</si>
  <si>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</si>
  <si>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</si>
  <si>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</si>
  <si>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</si>
  <si>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</si>
  <si>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</si>
  <si>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</si>
  <si>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</si>
  <si>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</si>
  <si>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</si>
  <si>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</si>
  <si>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</si>
  <si>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</si>
  <si>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</si>
  <si>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</si>
  <si>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</si>
  <si>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</si>
  <si>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</si>
  <si>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</si>
  <si>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</si>
  <si>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</si>
  <si>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</si>
  <si>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</si>
  <si>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</si>
  <si>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</si>
  <si>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</si>
  <si>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</si>
  <si>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</si>
  <si>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</si>
  <si>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</si>
  <si>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</si>
  <si>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</si>
  <si>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</si>
  <si>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</si>
  <si>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</si>
  <si>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</si>
  <si>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</si>
  <si>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</si>
  <si>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</si>
  <si>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</si>
  <si>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</si>
  <si>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</si>
  <si>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</si>
  <si>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</si>
  <si>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</si>
  <si>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</si>
  <si>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</si>
  <si>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</si>
  <si>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</si>
  <si>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</si>
  <si>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</si>
  <si>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</si>
  <si>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</si>
  <si>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</si>
  <si>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</si>
  <si>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</si>
  <si>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</si>
  <si>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</si>
  <si>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</si>
  <si>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</si>
  <si>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</si>
  <si>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</si>
  <si>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</si>
  <si>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</si>
  <si>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</si>
  <si>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</si>
  <si>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</si>
  <si>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</si>
  <si>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</si>
  <si>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</si>
  <si>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</si>
  <si>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</si>
  <si>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</si>
  <si>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</si>
  <si>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</si>
  <si>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</si>
  <si>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</si>
  <si>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</si>
  <si>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</si>
  <si>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</si>
  <si>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</si>
  <si>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</si>
  <si>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</si>
  <si>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</si>
  <si>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</si>
  <si>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</si>
  <si>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</si>
  <si>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</si>
  <si>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</si>
  <si>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</si>
  <si>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</si>
  <si>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</si>
  <si>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</si>
  <si>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</si>
  <si>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</si>
  <si>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</si>
  <si>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</si>
  <si>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</si>
  <si>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</si>
  <si>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</si>
  <si>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</si>
  <si>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</si>
  <si>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</si>
  <si>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</si>
  <si>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</si>
  <si>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</si>
  <si>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</si>
  <si>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</si>
  <si>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</si>
  <si>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</si>
  <si>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</si>
  <si>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</si>
  <si>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</si>
  <si>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</si>
  <si>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</si>
  <si>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</si>
  <si>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</si>
  <si>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</si>
  <si>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</si>
  <si>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</si>
  <si>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</si>
  <si>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</si>
  <si>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</si>
  <si>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</si>
  <si>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</si>
  <si>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</si>
  <si>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</si>
  <si>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</si>
  <si>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</si>
  <si>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</si>
  <si>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</si>
  <si>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</si>
  <si>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</si>
  <si>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</si>
  <si>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</si>
  <si>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</si>
  <si>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</si>
  <si>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</si>
  <si>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</si>
  <si>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</si>
  <si>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</si>
  <si>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</si>
  <si>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</si>
  <si>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</si>
  <si>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</si>
  <si>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</si>
  <si>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</si>
  <si>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</si>
  <si>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</si>
  <si>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</si>
  <si>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</si>
  <si>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</si>
  <si>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</si>
  <si>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</si>
  <si>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</si>
  <si>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</si>
  <si>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</si>
  <si>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</si>
  <si>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</si>
  <si>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</si>
  <si>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</si>
  <si>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</si>
  <si>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</si>
  <si>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</si>
  <si>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</si>
  <si>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</si>
  <si>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</si>
  <si>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</si>
  <si>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</si>
  <si>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</si>
  <si>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</si>
  <si>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</si>
  <si>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</si>
  <si>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</si>
  <si>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</si>
  <si>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</si>
  <si>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</si>
  <si>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</si>
  <si>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</si>
  <si>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</si>
  <si>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</si>
  <si>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</si>
  <si>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</si>
  <si>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</si>
  <si>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</si>
  <si>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</si>
  <si>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</si>
  <si>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</si>
  <si>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</si>
  <si>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</si>
  <si>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</si>
  <si>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</si>
  <si>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</si>
  <si>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</si>
  <si>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</si>
  <si>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</si>
  <si>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</si>
  <si>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</si>
  <si>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</si>
  <si>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</si>
  <si>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</si>
  <si>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</si>
  <si>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</si>
  <si>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</si>
  <si>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</si>
  <si>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</si>
  <si>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</si>
  <si>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</si>
  <si>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</si>
  <si>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</si>
  <si>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</si>
  <si>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</si>
  <si>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</si>
  <si>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</si>
  <si>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</si>
  <si>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</si>
  <si>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</si>
  <si>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</si>
  <si>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</si>
  <si>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</si>
  <si>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</si>
  <si>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</si>
  <si>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</si>
  <si>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</si>
  <si>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</si>
  <si>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</si>
  <si>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</si>
  <si>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</si>
  <si>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</si>
  <si>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</si>
  <si>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</si>
  <si>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</si>
  <si>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</si>
  <si>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</si>
  <si>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</si>
  <si>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</si>
  <si>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</si>
  <si>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</si>
  <si>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</si>
  <si>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</si>
  <si>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</si>
  <si>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</si>
  <si>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</si>
  <si>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</si>
  <si>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</si>
  <si>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</si>
  <si>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</si>
  <si>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</si>
  <si>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</si>
  <si>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</si>
  <si>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</si>
  <si>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</si>
  <si>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</si>
  <si>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</si>
  <si>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</si>
  <si>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</si>
  <si>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</si>
  <si>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</si>
  <si>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</si>
  <si>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</si>
  <si>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</si>
  <si>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</si>
  <si>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</si>
  <si>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</si>
  <si>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</si>
  <si>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</si>
  <si>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</si>
  <si>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</si>
  <si>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</si>
  <si>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</si>
  <si>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</si>
  <si>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</si>
  <si>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</si>
  <si>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</si>
  <si>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</si>
  <si>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</si>
  <si>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</si>
  <si>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</si>
  <si>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</si>
  <si>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</si>
  <si>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</si>
  <si>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</si>
  <si>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</si>
  <si>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</si>
  <si>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</si>
  <si>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</si>
  <si>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</si>
  <si>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</si>
  <si>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</si>
  <si>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</si>
  <si>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</si>
  <si>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</si>
  <si>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</si>
  <si>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</si>
  <si>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</si>
  <si>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</si>
  <si>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</si>
  <si>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</si>
  <si>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</si>
  <si>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</si>
  <si>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</si>
  <si>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</si>
  <si>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</si>
  <si>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</si>
  <si>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</si>
  <si>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</si>
  <si>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</si>
  <si>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</si>
  <si>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</si>
  <si>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</si>
  <si>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</si>
  <si>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</si>
  <si>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</si>
  <si>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</si>
  <si>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</si>
  <si>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</si>
  <si>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</si>
  <si>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</si>
  <si>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</si>
  <si>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</si>
  <si>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</si>
  <si>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</si>
  <si>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</si>
  <si>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</si>
  <si>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</si>
  <si>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</si>
  <si>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</si>
  <si>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</si>
  <si>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</si>
  <si>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</si>
  <si>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</si>
  <si>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</si>
  <si>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</si>
  <si>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</si>
  <si>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</si>
  <si>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</si>
  <si>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</si>
  <si>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</si>
  <si>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</si>
  <si>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</si>
  <si>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</si>
  <si>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</si>
  <si>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</si>
  <si>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</si>
  <si>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</si>
  <si>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</si>
  <si>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</si>
  <si>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</si>
  <si>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</si>
  <si>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</si>
  <si>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</si>
  <si>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</si>
  <si>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</si>
  <si>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</si>
  <si>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</si>
  <si>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</si>
  <si>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</si>
  <si>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</si>
  <si>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</si>
  <si>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</si>
  <si>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</si>
  <si>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</si>
  <si>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</si>
  <si>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</si>
  <si>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</si>
  <si>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</si>
  <si>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</si>
  <si>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</si>
  <si>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</si>
  <si>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</si>
  <si>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</si>
  <si>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</si>
  <si>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</si>
  <si>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</si>
  <si>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</si>
  <si>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</si>
  <si>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</si>
  <si>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</si>
  <si>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</si>
  <si>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</si>
  <si>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</si>
  <si>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</si>
  <si>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</si>
  <si>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</si>
  <si>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</si>
  <si>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</si>
  <si>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</si>
  <si>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</si>
  <si>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</si>
  <si>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</si>
  <si>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</si>
  <si>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</si>
  <si>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</si>
  <si>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</si>
  <si>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</si>
  <si>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</si>
  <si>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</si>
  <si>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</si>
  <si>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</si>
  <si>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</si>
  <si>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</si>
  <si>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</si>
  <si>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</si>
  <si>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</si>
  <si>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</si>
  <si>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</si>
  <si>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</si>
  <si>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</si>
  <si>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</si>
  <si>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</si>
  <si>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</si>
  <si>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</si>
  <si>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</si>
  <si>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</si>
  <si>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</si>
  <si>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</si>
  <si>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</si>
  <si>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</si>
  <si>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</si>
  <si>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</si>
  <si>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</si>
  <si>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</si>
  <si>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</si>
  <si>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</si>
  <si>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</si>
  <si>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</si>
  <si>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</si>
  <si>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</si>
  <si>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</si>
  <si>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</si>
  <si>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</si>
  <si>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</si>
  <si>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</si>
  <si>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</si>
  <si>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</si>
  <si>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</si>
  <si>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</si>
  <si>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</si>
  <si>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</si>
  <si>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</si>
  <si>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</si>
  <si>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</si>
  <si>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</si>
  <si>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</si>
  <si>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</si>
  <si>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</si>
  <si>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</si>
  <si>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</si>
  <si>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</si>
  <si>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</si>
  <si>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</si>
  <si>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</si>
  <si>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</si>
  <si>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</si>
  <si>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</si>
  <si>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</si>
  <si>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</si>
  <si>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</si>
  <si>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</si>
  <si>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</si>
  <si>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</si>
  <si>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</si>
  <si>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</si>
  <si>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</si>
  <si>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</si>
  <si>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</si>
  <si>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</si>
  <si>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</si>
  <si>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</si>
  <si>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</si>
  <si>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</si>
  <si>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</si>
  <si>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</si>
  <si>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</si>
  <si>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</si>
  <si>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</si>
  <si>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</si>
  <si>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</si>
  <si>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</si>
  <si>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</si>
  <si>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</si>
  <si>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</si>
  <si>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</si>
  <si>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</si>
  <si>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</si>
  <si>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</si>
  <si>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</si>
  <si>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</si>
  <si>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</si>
  <si>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</si>
  <si>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</si>
  <si>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</si>
  <si>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</si>
  <si>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</si>
  <si>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</si>
  <si>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</si>
  <si>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</si>
  <si>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</si>
  <si>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</si>
  <si>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</si>
  <si>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</si>
  <si>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</si>
  <si>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</si>
  <si>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</si>
  <si>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</si>
  <si>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</si>
  <si>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</si>
  <si>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</si>
  <si>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</si>
  <si>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</si>
  <si>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</si>
  <si>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</si>
  <si>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</si>
  <si>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</si>
  <si>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</si>
  <si>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</si>
  <si>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</si>
  <si>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</si>
  <si>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</si>
  <si>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</si>
  <si>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</si>
  <si>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</si>
  <si>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</si>
  <si>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</si>
  <si>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</si>
  <si>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</si>
  <si>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</si>
  <si>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</si>
  <si>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</si>
  <si>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</si>
  <si>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</si>
  <si>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</si>
  <si>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</si>
  <si>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</si>
  <si>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</si>
  <si>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</si>
  <si>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</si>
  <si>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</si>
  <si>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</si>
  <si>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</si>
  <si>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</si>
  <si>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</si>
  <si>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</si>
  <si>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</si>
  <si>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</si>
  <si>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</si>
  <si>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</si>
  <si>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</si>
  <si>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</si>
  <si>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</si>
  <si>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</si>
  <si>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</si>
  <si>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</si>
  <si>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</si>
  <si>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</si>
  <si>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</si>
  <si>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</si>
  <si>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</si>
  <si>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</si>
  <si>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</si>
  <si>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</si>
  <si>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</si>
  <si>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</si>
  <si>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</si>
  <si>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</si>
  <si>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</si>
  <si>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</si>
  <si>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</si>
  <si>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</si>
  <si>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</si>
  <si>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</si>
  <si>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</si>
  <si>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</si>
  <si>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</si>
  <si>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</si>
  <si>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</si>
  <si>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</si>
  <si>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</si>
  <si>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</si>
  <si>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</si>
  <si>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</si>
  <si>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</si>
  <si>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</si>
  <si>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</si>
  <si>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</si>
  <si>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</si>
  <si>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</si>
  <si>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</si>
  <si>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</si>
  <si>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</si>
  <si>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</si>
  <si>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</si>
  <si>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</si>
  <si>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</si>
  <si>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</si>
  <si>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</si>
  <si>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</si>
  <si>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</si>
  <si>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</si>
  <si>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</si>
  <si>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</si>
  <si>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</si>
  <si>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</si>
  <si>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</si>
  <si>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</si>
  <si>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</si>
  <si>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</si>
  <si>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</si>
  <si>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</si>
  <si>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</si>
  <si>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</si>
  <si>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</si>
  <si>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</si>
  <si>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</si>
  <si>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</si>
  <si>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</si>
  <si>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</si>
  <si>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</si>
  <si>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</si>
  <si>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</si>
  <si>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</si>
  <si>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</si>
  <si>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</si>
  <si>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</si>
  <si>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</si>
  <si>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</si>
  <si>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</si>
  <si>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</si>
  <si>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</si>
  <si>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</si>
  <si>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</si>
  <si>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</si>
  <si>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</si>
  <si>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</si>
  <si>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</si>
  <si>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</si>
  <si>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</si>
  <si>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</si>
  <si>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</si>
  <si>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</si>
  <si>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</si>
  <si>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</si>
  <si>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</si>
  <si>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</si>
  <si>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</si>
  <si>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</si>
  <si>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</si>
  <si>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</si>
  <si>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</si>
  <si>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</si>
  <si>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</si>
  <si>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</si>
  <si>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</si>
  <si>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</si>
  <si>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</si>
  <si>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</si>
  <si>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</si>
  <si>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</si>
  <si>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</si>
  <si>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</si>
  <si>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</si>
  <si>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</si>
  <si>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</si>
  <si>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</si>
  <si>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</si>
  <si>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</si>
  <si>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</si>
  <si>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</si>
  <si>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</si>
  <si>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</si>
  <si>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</si>
  <si>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</si>
  <si>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</si>
  <si>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</si>
  <si>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</si>
  <si>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</si>
  <si>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</si>
  <si>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</si>
  <si>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</si>
  <si>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</si>
  <si>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</si>
  <si>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</si>
  <si>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</si>
  <si>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</si>
  <si>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</si>
  <si>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</si>
  <si>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</si>
  <si>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</si>
  <si>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</si>
  <si>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</si>
  <si>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</si>
  <si>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</si>
  <si>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</si>
  <si>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</si>
  <si>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</si>
  <si>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</si>
  <si>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</si>
  <si>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</si>
  <si>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</si>
  <si>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</si>
  <si>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</si>
  <si>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</si>
  <si>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</si>
  <si>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</si>
  <si>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</si>
  <si>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</si>
  <si>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</si>
  <si>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</si>
  <si>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</si>
  <si>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</si>
  <si>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</si>
  <si>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</si>
  <si>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</si>
  <si>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</si>
  <si>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</si>
  <si>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</si>
  <si>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</si>
  <si>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</si>
  <si>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</si>
  <si>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</si>
  <si>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</si>
  <si>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</si>
  <si>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</si>
  <si>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</si>
  <si>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</si>
  <si>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</si>
  <si>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</si>
  <si>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</si>
  <si>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</si>
  <si>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</si>
  <si>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</si>
  <si>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</si>
  <si>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</si>
  <si>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</si>
  <si>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</si>
  <si>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</si>
  <si>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</si>
  <si>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</si>
  <si>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</si>
  <si>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</si>
  <si>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</si>
  <si>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</si>
  <si>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</si>
  <si>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</si>
  <si>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</si>
  <si>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</si>
  <si>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</si>
  <si>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</si>
  <si>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</si>
  <si>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</si>
  <si>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</si>
  <si>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</si>
  <si>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</si>
  <si>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</si>
  <si>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</si>
  <si>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</si>
  <si>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</si>
  <si>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</si>
  <si>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</si>
  <si>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</si>
  <si>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</si>
  <si>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</si>
  <si>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</si>
  <si>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</si>
  <si>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</si>
  <si>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</si>
  <si>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</si>
  <si>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</si>
  <si>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</si>
  <si>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</si>
  <si>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</si>
  <si>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</si>
  <si>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</si>
  <si>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</si>
  <si>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</si>
  <si>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</si>
  <si>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</si>
  <si>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</si>
  <si>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</si>
  <si>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</si>
  <si>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</si>
  <si>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</si>
  <si>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</si>
  <si>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</si>
  <si>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</si>
  <si>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</si>
  <si>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</si>
  <si>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</si>
  <si>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</si>
  <si>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</si>
  <si>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</si>
  <si>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</si>
  <si>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</si>
  <si>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</si>
  <si>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</si>
  <si>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</si>
  <si>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</si>
  <si>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</si>
  <si>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</si>
  <si>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</si>
  <si>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</si>
  <si>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</si>
  <si>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</si>
  <si>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</si>
  <si>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</si>
  <si>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</si>
  <si>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</si>
  <si>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</si>
  <si>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</si>
  <si>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</si>
  <si>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</si>
  <si>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</si>
  <si>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</si>
  <si>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</si>
  <si>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</si>
  <si>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</si>
  <si>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</si>
  <si>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</si>
  <si>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</si>
  <si>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</si>
  <si>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</si>
  <si>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</si>
  <si>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</si>
  <si>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</si>
  <si>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</si>
  <si>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</si>
  <si>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</si>
  <si>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</si>
  <si>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</si>
  <si>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</si>
  <si>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</si>
  <si>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</si>
  <si>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</si>
  <si>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</si>
  <si>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</si>
  <si>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</si>
  <si>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</si>
  <si>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</si>
  <si>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</si>
  <si>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</si>
  <si>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</si>
  <si>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</si>
  <si>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</si>
  <si>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</si>
  <si>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</si>
  <si>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</si>
  <si>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</si>
  <si>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</si>
  <si>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</si>
  <si>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</si>
  <si>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</si>
  <si>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</si>
  <si>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</si>
  <si>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</si>
  <si>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</si>
  <si>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</si>
  <si>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</si>
  <si>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</si>
  <si>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</si>
  <si>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</si>
  <si>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</si>
  <si>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</si>
  <si>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</si>
  <si>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</si>
  <si>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</si>
  <si>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</si>
  <si>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</si>
  <si>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</si>
  <si>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</si>
  <si>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</si>
  <si>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</si>
  <si>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</si>
  <si>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</si>
  <si>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</si>
  <si>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</si>
  <si>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</si>
  <si>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</si>
  <si>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</si>
  <si>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</si>
  <si>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</si>
  <si>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</si>
  <si>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</si>
  <si>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</si>
  <si>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</si>
  <si>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</si>
  <si>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</si>
  <si>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</si>
  <si>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</si>
  <si>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</si>
  <si>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</si>
  <si>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</si>
  <si>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</si>
  <si>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</si>
  <si>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</si>
  <si>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</si>
  <si>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</si>
  <si>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</si>
  <si>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</si>
  <si>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</si>
  <si>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</si>
  <si>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</si>
  <si>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</si>
  <si>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</si>
  <si>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</si>
  <si>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</si>
  <si>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</si>
  <si>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</si>
  <si>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</si>
  <si>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</si>
  <si>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</si>
  <si>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</si>
  <si>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</si>
  <si>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</si>
  <si>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</si>
  <si>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</si>
  <si>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</si>
  <si>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</si>
  <si>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</si>
  <si>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</si>
  <si>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</si>
  <si>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</si>
  <si>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</si>
  <si>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</si>
  <si>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</si>
  <si>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</si>
  <si>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</si>
  <si>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</si>
  <si>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</si>
  <si>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</si>
  <si>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</si>
  <si>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</si>
  <si>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</si>
  <si>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</si>
  <si>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</si>
  <si>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</si>
  <si>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</si>
  <si>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</si>
  <si>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</si>
  <si>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</si>
  <si>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</si>
  <si>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</si>
  <si>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</si>
  <si>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</si>
  <si>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</si>
  <si>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</si>
  <si>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</si>
  <si>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</si>
  <si>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</si>
  <si>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</si>
  <si>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</si>
  <si>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</si>
  <si>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</si>
  <si>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</si>
  <si>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</si>
  <si>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</si>
  <si>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</si>
  <si>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</si>
  <si>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</si>
  <si>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</si>
  <si>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</si>
  <si>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</si>
  <si>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</si>
  <si>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</si>
  <si>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</si>
  <si>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</si>
  <si>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</si>
  <si>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</si>
  <si>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</si>
  <si>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</si>
  <si>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</si>
  <si>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</si>
  <si>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</si>
  <si>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</si>
  <si>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</si>
  <si>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</si>
  <si>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</si>
  <si>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</si>
  <si>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</si>
  <si>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</si>
  <si>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</si>
  <si>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</si>
  <si>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</si>
  <si>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</si>
  <si>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</si>
  <si>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</si>
  <si>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</si>
  <si>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</si>
  <si>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</si>
  <si>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</si>
  <si>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</si>
  <si>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</si>
  <si>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</si>
  <si>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</si>
  <si>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</si>
  <si>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</si>
  <si>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</si>
  <si>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</si>
  <si>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</si>
  <si>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</si>
  <si>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</si>
  <si>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</si>
  <si>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</si>
  <si>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</si>
  <si>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</si>
  <si>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</si>
  <si>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</si>
  <si>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</si>
  <si>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</si>
  <si>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</si>
  <si>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</si>
  <si>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</si>
  <si>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</si>
  <si>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</si>
  <si>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</si>
  <si>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</si>
  <si>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</si>
  <si>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</si>
  <si>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</si>
  <si>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</si>
  <si>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</si>
  <si>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</si>
  <si>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</si>
  <si>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</si>
  <si>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</si>
  <si>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</si>
  <si>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</si>
  <si>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</si>
  <si>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</si>
  <si>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</si>
  <si>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</si>
  <si>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</si>
  <si>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</si>
  <si>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</si>
  <si>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</si>
  <si>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</si>
  <si>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</si>
  <si>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</si>
  <si>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</si>
  <si>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</si>
  <si>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</si>
  <si>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</si>
  <si>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</si>
  <si>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</si>
  <si>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</si>
  <si>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</si>
  <si>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</si>
  <si>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</si>
  <si>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</si>
  <si>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</si>
  <si>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</si>
  <si>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</si>
  <si>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</si>
  <si>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</si>
  <si>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</si>
  <si>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</si>
  <si>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</si>
  <si>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</si>
  <si>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</si>
  <si>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</si>
  <si>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</si>
  <si>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</si>
  <si>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</si>
  <si>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</si>
  <si>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</si>
  <si>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</si>
  <si>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</si>
  <si>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</si>
  <si>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</si>
  <si>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</si>
  <si>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</si>
  <si>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</si>
  <si>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</si>
  <si>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</si>
  <si>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</si>
  <si>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</si>
  <si>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</si>
  <si>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</si>
  <si>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</si>
  <si>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</si>
  <si>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</si>
  <si>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</si>
  <si>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</si>
  <si>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</si>
  <si>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</si>
  <si>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</si>
  <si>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</si>
  <si>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</si>
  <si>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</si>
  <si>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</si>
  <si>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</si>
  <si>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</si>
  <si>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</si>
  <si>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</si>
  <si>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</si>
  <si>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</si>
  <si>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</si>
  <si>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</si>
  <si>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</si>
  <si>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</si>
  <si>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</si>
  <si>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</si>
  <si>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</si>
  <si>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</si>
  <si>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</si>
  <si>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</si>
  <si>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</si>
  <si>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</si>
  <si>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</si>
  <si>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</si>
  <si>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</si>
  <si>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</si>
  <si>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</si>
  <si>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</si>
  <si>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</si>
  <si>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</si>
  <si>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</si>
  <si>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</si>
  <si>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</si>
  <si>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</si>
  <si>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</si>
  <si>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</si>
  <si>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</si>
  <si>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</si>
  <si>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</si>
  <si>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</si>
  <si>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</si>
  <si>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</si>
  <si>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</si>
  <si>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</si>
  <si>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</si>
  <si>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</si>
  <si>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</si>
  <si>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</si>
  <si>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</si>
  <si>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</si>
  <si>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</si>
  <si>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</si>
  <si>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</si>
  <si>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</si>
  <si>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</si>
  <si>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</si>
  <si>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</si>
  <si>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</si>
  <si>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</si>
  <si>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</si>
  <si>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</si>
  <si>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</si>
  <si>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</si>
  <si>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</si>
  <si>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</si>
  <si>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</si>
  <si>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</si>
  <si>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</si>
  <si>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</si>
  <si>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</si>
  <si>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</si>
  <si>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</si>
  <si>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</si>
  <si>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</si>
  <si>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</si>
  <si>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</si>
  <si>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</si>
  <si>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</si>
  <si>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</si>
  <si>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</si>
  <si>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</si>
  <si>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</si>
  <si>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</si>
  <si>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</si>
  <si>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</si>
  <si>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</si>
  <si>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</si>
  <si>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</si>
  <si>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</si>
  <si>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</si>
  <si>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</si>
  <si>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</si>
  <si>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</si>
  <si>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</si>
  <si>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</si>
  <si>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</si>
  <si>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</si>
  <si>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</si>
  <si>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</si>
  <si>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</si>
  <si>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</si>
  <si>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</si>
  <si>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</si>
  <si>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</si>
  <si>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</si>
  <si>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</si>
  <si>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</si>
  <si>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</si>
  <si>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</si>
  <si>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</si>
  <si>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</si>
  <si>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</si>
  <si>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</si>
  <si>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</si>
  <si>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</si>
  <si>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</si>
  <si>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</si>
  <si>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</si>
  <si>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</si>
  <si>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</si>
  <si>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</si>
  <si>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</si>
  <si>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</si>
  <si>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</si>
  <si>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</si>
  <si>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</si>
  <si>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</si>
  <si>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</si>
  <si>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</si>
  <si>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</si>
  <si>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</si>
  <si>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</si>
  <si>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</si>
  <si>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</si>
  <si>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</si>
  <si>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</si>
  <si>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</si>
  <si>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</si>
  <si>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</si>
  <si>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</si>
  <si>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</si>
  <si>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</si>
  <si>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</si>
  <si>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</si>
  <si>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</si>
  <si>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</si>
  <si>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</si>
  <si>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</si>
  <si>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</si>
  <si>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</si>
  <si>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</si>
  <si>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</si>
  <si>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</si>
  <si>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</si>
  <si>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</si>
  <si>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</si>
  <si>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</si>
  <si>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</si>
  <si>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</si>
  <si>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</si>
  <si>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</si>
  <si>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</si>
  <si>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</si>
  <si>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</si>
  <si>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</si>
  <si>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</si>
  <si>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</si>
  <si>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</si>
  <si>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</si>
  <si>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</si>
  <si>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</si>
  <si>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</si>
  <si>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</si>
  <si>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</si>
  <si>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</si>
  <si>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</si>
  <si>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</si>
  <si>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</si>
  <si>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</si>
  <si>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</si>
  <si>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</si>
  <si>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</si>
  <si>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</si>
  <si>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</si>
  <si>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</si>
  <si>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</si>
  <si>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</si>
  <si>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</si>
  <si>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</si>
  <si>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</si>
  <si>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</si>
  <si>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</si>
  <si>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</si>
  <si>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</si>
  <si>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</si>
  <si>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</si>
  <si>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</si>
  <si>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</si>
  <si>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</si>
  <si>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</si>
  <si>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</si>
  <si>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</si>
  <si>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</si>
  <si>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</si>
  <si>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</si>
  <si>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</si>
  <si>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</si>
  <si>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</si>
  <si>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</si>
  <si>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</si>
  <si>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</si>
  <si>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</si>
  <si>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</si>
  <si>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</si>
  <si>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</si>
  <si>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</si>
  <si>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</si>
  <si>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</si>
  <si>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</si>
  <si>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</si>
  <si>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</si>
  <si>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</si>
  <si>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</si>
  <si>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</si>
  <si>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</si>
  <si>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</si>
  <si>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</si>
  <si>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</si>
  <si>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</si>
  <si>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</si>
  <si>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</si>
  <si>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</si>
  <si>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</si>
  <si>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</si>
  <si>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</si>
  <si>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</si>
  <si>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</si>
  <si>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</si>
  <si>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</si>
  <si>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</si>
  <si>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</si>
  <si>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</si>
  <si>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</si>
  <si>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</si>
  <si>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</si>
  <si>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</si>
  <si>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</si>
  <si>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</si>
  <si>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</si>
  <si>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</si>
  <si>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</si>
  <si>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</si>
  <si>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</si>
  <si>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</si>
  <si>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</si>
  <si>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</si>
  <si>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</si>
  <si>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</si>
  <si>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</si>
  <si>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</si>
  <si>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</si>
  <si>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</si>
  <si>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</si>
  <si>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</si>
  <si>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</si>
  <si>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</si>
  <si>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</si>
  <si>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</si>
  <si>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</si>
  <si>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</si>
  <si>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</si>
  <si>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</si>
  <si>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</si>
  <si>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</si>
  <si>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</si>
  <si>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</si>
  <si>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</si>
  <si>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</si>
  <si>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</si>
  <si>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</si>
  <si>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</si>
  <si>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</si>
  <si>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</si>
  <si>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</si>
  <si>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</si>
  <si>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</si>
  <si>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</si>
  <si>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</si>
  <si>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</si>
  <si>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</si>
  <si>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</si>
  <si>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</si>
  <si>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</si>
  <si>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</si>
  <si>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</si>
  <si>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</si>
  <si>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</si>
  <si>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</si>
  <si>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</si>
  <si>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</si>
  <si>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</si>
  <si>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</si>
  <si>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</si>
  <si>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</si>
  <si>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</si>
  <si>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</si>
  <si>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</si>
  <si>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</si>
  <si>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</si>
  <si>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</si>
  <si>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</si>
  <si>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</si>
  <si>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</si>
  <si>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</si>
  <si>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</si>
  <si>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</si>
  <si>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</si>
  <si>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</si>
  <si>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</si>
  <si>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</si>
  <si>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</si>
  <si>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</si>
  <si>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</si>
  <si>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</si>
  <si>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</si>
  <si>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</si>
  <si>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</si>
  <si>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</si>
  <si>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</si>
  <si>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</si>
  <si>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</si>
  <si>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</si>
  <si>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</si>
  <si>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</si>
  <si>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</si>
  <si>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</si>
  <si>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</si>
  <si>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</si>
  <si>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</si>
  <si>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</si>
  <si>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</si>
  <si>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</si>
  <si>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</si>
  <si>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</si>
  <si>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</si>
  <si>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</si>
  <si>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</si>
  <si>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</si>
  <si>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</si>
  <si>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</si>
  <si>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</si>
  <si>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</si>
  <si>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</si>
  <si>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</si>
  <si>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</si>
  <si>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</si>
  <si>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</si>
  <si>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</si>
  <si>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</si>
  <si>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</si>
  <si>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</si>
  <si>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</si>
  <si>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</si>
  <si>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</si>
  <si>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</si>
  <si>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</si>
  <si>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</si>
  <si>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</si>
  <si>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</si>
  <si>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</si>
  <si>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</si>
  <si>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</si>
  <si>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</si>
  <si>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</si>
  <si>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</si>
  <si>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</si>
  <si>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</si>
  <si>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</si>
  <si>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</si>
  <si>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</si>
  <si>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</si>
  <si>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</si>
  <si>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</si>
  <si>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</si>
  <si>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</si>
  <si>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</si>
  <si>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</si>
  <si>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</si>
  <si>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</si>
  <si>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</si>
  <si>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</si>
  <si>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</si>
  <si>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</si>
  <si>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</si>
  <si>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</si>
  <si>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</si>
  <si>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</si>
  <si>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</si>
  <si>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</si>
  <si>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</si>
  <si>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</si>
  <si>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</si>
  <si>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</si>
  <si>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</si>
  <si>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</si>
  <si>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</si>
  <si>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</si>
  <si>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</si>
  <si>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</si>
  <si>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</si>
  <si>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</si>
  <si>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</si>
  <si>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</si>
  <si>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</si>
  <si>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</si>
  <si>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</si>
  <si>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</si>
  <si>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</si>
  <si>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</si>
  <si>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</si>
  <si>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</si>
  <si>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</si>
  <si>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</si>
  <si>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</si>
  <si>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</si>
  <si>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</si>
  <si>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</si>
  <si>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</si>
  <si>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</si>
  <si>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</si>
  <si>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</si>
  <si>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</si>
  <si>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</si>
  <si>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</si>
  <si>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</si>
  <si>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</si>
  <si>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</si>
  <si>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</si>
  <si>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</si>
  <si>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</si>
  <si>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</si>
  <si>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</si>
  <si>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</si>
  <si>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</si>
  <si>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</si>
  <si>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</si>
  <si>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</si>
  <si>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</si>
  <si>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</si>
  <si>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</si>
  <si>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</si>
  <si>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</si>
  <si>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</si>
  <si>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</si>
  <si>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</si>
  <si>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</si>
  <si>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</si>
  <si>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</si>
  <si>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</si>
  <si>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</si>
  <si>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</si>
  <si>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</si>
  <si>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</si>
  <si>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</si>
  <si>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</si>
  <si>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</si>
  <si>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</si>
  <si>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</si>
  <si>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</si>
  <si>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</si>
  <si>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</si>
  <si>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</si>
  <si>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</si>
  <si>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</si>
  <si>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</si>
  <si>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</si>
  <si>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</si>
  <si>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</si>
  <si>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</si>
  <si>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</si>
  <si>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</si>
  <si>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</si>
  <si>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</si>
  <si>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</si>
  <si>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</si>
  <si>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</si>
  <si>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</si>
  <si>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</si>
  <si>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</si>
  <si>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</si>
  <si>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</si>
  <si>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</si>
  <si>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</si>
  <si>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</si>
  <si>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</si>
  <si>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</si>
  <si>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</si>
  <si>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</si>
  <si>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</si>
  <si>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</si>
  <si>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</si>
  <si>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</si>
  <si>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</si>
  <si>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</si>
  <si>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</si>
  <si>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</si>
  <si>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</si>
  <si>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</si>
  <si>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</si>
  <si>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</si>
  <si>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</si>
  <si>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</si>
  <si>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</si>
  <si>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</si>
  <si>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</si>
  <si>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</si>
  <si>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</si>
  <si>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</si>
  <si>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</si>
  <si>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</si>
  <si>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</si>
  <si>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</si>
  <si>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</si>
  <si>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</si>
  <si>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</si>
  <si>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</si>
  <si>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</si>
  <si>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</si>
  <si>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</si>
  <si>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</si>
  <si>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</si>
  <si>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</si>
  <si>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</si>
  <si>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</si>
  <si>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</si>
  <si>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</si>
  <si>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</si>
  <si>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</si>
  <si>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</si>
  <si>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</si>
  <si>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</si>
  <si>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</si>
  <si>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</si>
  <si>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</si>
  <si>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</si>
  <si>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</si>
  <si>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</si>
  <si>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</si>
  <si>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</si>
  <si>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</si>
  <si>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</si>
  <si>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</si>
  <si>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</si>
  <si>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</si>
  <si>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</si>
  <si>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</si>
  <si>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</si>
  <si>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</si>
  <si>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</si>
  <si>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</si>
  <si>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</si>
  <si>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</si>
  <si>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</si>
  <si>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</si>
  <si>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</si>
  <si>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</si>
  <si>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</si>
  <si>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</si>
  <si>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</si>
  <si>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</si>
  <si>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</si>
  <si>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</si>
  <si>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</si>
  <si>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</si>
  <si>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</si>
  <si>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</si>
  <si>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</si>
  <si>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</si>
  <si>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</si>
  <si>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</si>
  <si>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</si>
  <si>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</si>
  <si>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</si>
  <si>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</si>
  <si>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</si>
  <si>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</si>
  <si>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</si>
  <si>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</si>
  <si>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</si>
  <si>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</si>
  <si>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</si>
  <si>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</si>
  <si>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</si>
  <si>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</si>
  <si>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</si>
  <si>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</si>
  <si>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</si>
  <si>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</si>
  <si>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</si>
  <si>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</si>
  <si>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</si>
  <si>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</si>
  <si>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</si>
  <si>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</si>
  <si>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</si>
  <si>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</si>
  <si>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</si>
  <si>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</si>
  <si>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</si>
  <si>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</si>
  <si>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</si>
  <si>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</si>
  <si>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</si>
  <si>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</si>
  <si>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</si>
  <si>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</si>
  <si>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</si>
  <si>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</si>
  <si>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</si>
  <si>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</si>
  <si>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</si>
  <si>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</si>
  <si>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</si>
  <si>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</si>
  <si>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</si>
  <si>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</si>
  <si>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</si>
  <si>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</si>
  <si>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</si>
  <si>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</si>
  <si>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</si>
  <si>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</si>
  <si>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</si>
  <si>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</si>
  <si>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</si>
  <si>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</si>
  <si>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</si>
  <si>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</si>
  <si>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</si>
  <si>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</si>
  <si>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</si>
  <si>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</si>
  <si>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</si>
  <si>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</si>
  <si>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</si>
  <si>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</si>
  <si>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</si>
  <si>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</si>
  <si>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</si>
  <si>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</si>
  <si>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</si>
  <si>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</si>
  <si>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</si>
  <si>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</si>
  <si>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</si>
  <si>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</si>
  <si>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</si>
  <si>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</si>
  <si>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</si>
  <si>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</si>
  <si>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</si>
  <si>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</si>
  <si>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</si>
  <si>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</si>
  <si>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</si>
  <si>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</si>
  <si>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</si>
  <si>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</si>
  <si>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</si>
  <si>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</si>
  <si>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</si>
  <si>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</si>
  <si>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</si>
  <si>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</si>
  <si>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</si>
  <si>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</si>
  <si>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</si>
  <si>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</si>
  <si>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</si>
  <si>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</si>
  <si>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</si>
  <si>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</si>
  <si>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</si>
  <si>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</si>
  <si>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</si>
  <si>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</si>
  <si>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</si>
  <si>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</si>
  <si>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</si>
  <si>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</si>
  <si>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</si>
  <si>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</si>
  <si>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</si>
  <si>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</si>
  <si>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</si>
  <si>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</si>
  <si>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</si>
  <si>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</si>
  <si>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</si>
  <si>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</si>
  <si>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</si>
  <si>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</si>
  <si>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</si>
  <si>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</si>
  <si>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</si>
  <si>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</si>
  <si>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</si>
  <si>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</si>
  <si>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</si>
  <si>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</si>
  <si>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</si>
  <si>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</si>
  <si>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</si>
  <si>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</si>
  <si>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</si>
  <si>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</si>
  <si>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</si>
  <si>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</si>
  <si>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</si>
  <si>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</si>
  <si>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</si>
  <si>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</si>
  <si>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</si>
  <si>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</si>
  <si>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</si>
  <si>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</si>
  <si>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</si>
  <si>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</si>
  <si>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</si>
  <si>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</si>
  <si>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</si>
  <si>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</si>
  <si>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</si>
  <si>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</si>
  <si>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</si>
  <si>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</si>
  <si>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</si>
  <si>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</si>
  <si>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</si>
  <si>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</si>
  <si>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</si>
  <si>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</si>
  <si>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</si>
  <si>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</si>
  <si>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</si>
  <si>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</si>
  <si>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</si>
  <si>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</si>
  <si>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</si>
  <si>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</si>
  <si>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</si>
  <si>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</si>
  <si>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</si>
  <si>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</si>
  <si>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</si>
  <si>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</si>
  <si>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</si>
  <si>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</si>
  <si>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</si>
  <si>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</si>
  <si>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</si>
  <si>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</si>
  <si>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</si>
  <si>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</si>
  <si>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</si>
  <si>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</si>
  <si>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</si>
  <si>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</si>
  <si>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</si>
  <si>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</si>
  <si>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</si>
  <si>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</si>
  <si>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</si>
  <si>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</si>
  <si>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</si>
  <si>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</si>
  <si>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</si>
  <si>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</si>
  <si>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</si>
  <si>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</si>
  <si>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</si>
  <si>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</si>
  <si>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</si>
  <si>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</si>
  <si>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</si>
  <si>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</si>
  <si>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</si>
  <si>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</si>
  <si>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</si>
  <si>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</si>
  <si>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</si>
  <si>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</si>
  <si>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</si>
  <si>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</si>
  <si>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</si>
  <si>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</si>
  <si>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</si>
  <si>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</si>
  <si>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</si>
  <si>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</si>
  <si>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</si>
  <si>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</si>
  <si>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</si>
  <si>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</si>
  <si>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</si>
  <si>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</si>
  <si>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</si>
  <si>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</si>
  <si>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</si>
  <si>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</si>
  <si>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</si>
  <si>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</si>
  <si>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</si>
  <si>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</si>
  <si>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</si>
  <si>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</si>
  <si>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</si>
  <si>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</si>
  <si>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</si>
  <si>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</si>
  <si>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</si>
  <si>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</si>
  <si>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</si>
  <si>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</si>
  <si>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</si>
  <si>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</si>
  <si>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</si>
  <si>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</si>
  <si>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</si>
  <si>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</si>
  <si>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</si>
  <si>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</si>
  <si>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</si>
  <si>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</si>
  <si>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</si>
  <si>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</si>
  <si>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</si>
  <si>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</si>
  <si>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</si>
  <si>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</si>
  <si>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</si>
  <si>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</si>
  <si>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</si>
  <si>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</si>
  <si>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</si>
  <si>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</si>
  <si>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</si>
  <si>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</si>
  <si>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</si>
  <si>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</si>
  <si>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</si>
  <si>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</si>
  <si>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</si>
  <si>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</si>
  <si>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</si>
  <si>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</si>
  <si>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</si>
  <si>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</si>
  <si>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</si>
  <si>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</si>
  <si>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</si>
  <si>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</si>
  <si>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</si>
  <si>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</si>
  <si>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</si>
  <si>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</si>
  <si>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</si>
  <si>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</si>
  <si>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</si>
  <si>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</si>
  <si>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</si>
  <si>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</si>
  <si>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</si>
  <si>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</si>
  <si>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</si>
  <si>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</si>
  <si>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</si>
  <si>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</si>
  <si>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</si>
  <si>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</si>
  <si>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</si>
  <si>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</si>
  <si>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</si>
  <si>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</si>
  <si>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</si>
  <si>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</si>
  <si>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</si>
  <si>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</si>
  <si>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</si>
  <si>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</si>
  <si>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</si>
  <si>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</si>
  <si>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</si>
  <si>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</si>
  <si>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</si>
  <si>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</si>
  <si>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</si>
  <si>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</si>
  <si>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</si>
  <si>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</si>
  <si>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</si>
  <si>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</si>
  <si>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</si>
  <si>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</si>
  <si>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</si>
  <si>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</si>
  <si>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</si>
  <si>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</si>
  <si>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</si>
  <si>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</si>
  <si>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</si>
  <si>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</si>
  <si>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</si>
  <si>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</si>
  <si>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</si>
  <si>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</si>
  <si>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</si>
  <si>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</si>
  <si>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</si>
  <si>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</si>
  <si>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</si>
  <si>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</si>
  <si>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</si>
  <si>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</si>
  <si>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</si>
  <si>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</si>
  <si>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</si>
  <si>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</si>
  <si>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</si>
  <si>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</si>
  <si>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</si>
  <si>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</si>
  <si>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</si>
  <si>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</si>
  <si>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</si>
  <si>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</si>
  <si>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</si>
  <si>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</si>
  <si>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</si>
  <si>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</si>
  <si>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</si>
  <si>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</si>
  <si>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</si>
  <si>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</si>
  <si>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</si>
  <si>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</si>
  <si>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</si>
  <si>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</si>
  <si>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</si>
  <si>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</si>
  <si>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</si>
  <si>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</si>
  <si>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</si>
  <si>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</si>
  <si>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</si>
  <si>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</si>
  <si>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</si>
  <si>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</si>
  <si>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</si>
  <si>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</si>
  <si>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</si>
  <si>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</si>
  <si>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</si>
  <si>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</si>
  <si>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</si>
  <si>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</si>
  <si>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</si>
  <si>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</si>
  <si>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</si>
  <si>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</si>
  <si>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</si>
  <si>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</si>
  <si>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</si>
  <si>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</si>
  <si>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</si>
  <si>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</si>
  <si>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</si>
  <si>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</si>
  <si>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</si>
  <si>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</si>
  <si>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</si>
  <si>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</si>
  <si>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</si>
  <si>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</si>
  <si>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</si>
  <si>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</si>
  <si>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</si>
  <si>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</si>
  <si>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</si>
  <si>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</si>
  <si>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</si>
  <si>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</si>
  <si>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</si>
  <si>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</si>
  <si>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</si>
  <si>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</si>
  <si>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</si>
  <si>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</si>
  <si>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</si>
  <si>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</si>
  <si>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</si>
  <si>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</si>
  <si>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</si>
  <si>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</si>
  <si>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</si>
  <si>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</si>
  <si>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</si>
  <si>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</si>
  <si>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</si>
  <si>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</si>
  <si>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</si>
  <si>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</si>
  <si>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</si>
  <si>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</si>
  <si>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</si>
  <si>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</si>
  <si>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</si>
  <si>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</si>
  <si>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</si>
  <si>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</si>
  <si>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</si>
  <si>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</si>
  <si>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</si>
  <si>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</si>
  <si>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</si>
  <si>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</si>
  <si>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</si>
  <si>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</si>
  <si>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</si>
  <si>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</si>
  <si>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</si>
  <si>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</si>
  <si>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</si>
  <si>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</si>
  <si>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</si>
  <si>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</si>
  <si>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</si>
  <si>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</si>
  <si>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</si>
  <si>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</si>
  <si>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</si>
  <si>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</si>
  <si>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</si>
  <si>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</si>
  <si>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</si>
  <si>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</si>
  <si>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</si>
  <si>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</si>
  <si>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</si>
  <si>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</si>
  <si>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</si>
  <si>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</si>
  <si>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</si>
  <si>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</si>
  <si>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</si>
  <si>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</si>
  <si>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</si>
  <si>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</si>
  <si>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</si>
  <si>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</si>
  <si>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</si>
  <si>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</si>
  <si>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</si>
  <si>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</si>
  <si>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</si>
  <si>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</si>
  <si>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</si>
  <si>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</si>
  <si>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</si>
  <si>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</si>
  <si>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</si>
  <si>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</si>
  <si>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</si>
  <si>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</si>
  <si>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</si>
  <si>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</si>
  <si>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</si>
  <si>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</si>
  <si>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</si>
  <si>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</si>
  <si>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</si>
  <si>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</si>
  <si>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</si>
  <si>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</si>
  <si>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</si>
  <si>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</si>
  <si>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</si>
  <si>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</si>
  <si>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</si>
  <si>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</si>
  <si>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</si>
  <si>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</si>
  <si>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</si>
  <si>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</si>
  <si>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</si>
  <si>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</si>
  <si>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</si>
  <si>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</si>
  <si>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</si>
  <si>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</si>
  <si>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</si>
  <si>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</si>
  <si>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</si>
  <si>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</si>
  <si>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</si>
  <si>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</si>
  <si>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</si>
  <si>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</si>
  <si>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</si>
  <si>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</si>
  <si>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</si>
  <si>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</si>
  <si>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</si>
  <si>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</si>
  <si>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</si>
  <si>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</si>
  <si>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</si>
  <si>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</si>
  <si>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</si>
  <si>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</si>
  <si>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</si>
  <si>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</si>
  <si>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</si>
  <si>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</si>
  <si>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</si>
  <si>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</si>
  <si>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</si>
  <si>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</si>
  <si>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</si>
  <si>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</si>
  <si>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</si>
  <si>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</si>
  <si>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</si>
  <si>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</si>
  <si>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</si>
  <si>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</si>
  <si>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</si>
  <si>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</si>
  <si>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</si>
  <si>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</si>
  <si>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</si>
  <si>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</si>
  <si>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</si>
  <si>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</si>
  <si>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</si>
  <si>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</si>
  <si>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</si>
  <si>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</si>
  <si>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</si>
  <si>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</si>
  <si>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</si>
  <si>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</si>
  <si>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</si>
  <si>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</si>
  <si>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</si>
  <si>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</si>
  <si>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</si>
  <si>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</si>
  <si>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</si>
  <si>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</si>
  <si>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</si>
  <si>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</si>
  <si>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</si>
  <si>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</si>
  <si>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</si>
  <si>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</si>
  <si>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</si>
  <si>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</si>
  <si>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</si>
  <si>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</si>
  <si>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</si>
  <si>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</si>
  <si>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</si>
  <si>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</si>
  <si>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</si>
  <si>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</si>
  <si>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</si>
  <si>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</si>
  <si>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</si>
  <si>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</si>
  <si>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</si>
  <si>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</si>
  <si>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</si>
  <si>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</si>
  <si>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</si>
  <si>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</si>
  <si>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</si>
  <si>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</si>
  <si>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</si>
  <si>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</si>
  <si>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</si>
  <si>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</si>
  <si>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</si>
  <si>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</si>
  <si>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</si>
  <si>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</si>
  <si>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</si>
  <si>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</si>
  <si>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</si>
  <si>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</si>
  <si>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</si>
  <si>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</si>
  <si>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</si>
  <si>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</si>
  <si>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</si>
  <si>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</si>
  <si>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</si>
  <si>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</si>
  <si>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</si>
  <si>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</si>
  <si>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</si>
  <si>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</si>
  <si>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</si>
  <si>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</si>
  <si>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</si>
  <si>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</si>
  <si>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</si>
  <si>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</si>
  <si>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</si>
  <si>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</si>
  <si>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</si>
  <si>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</si>
  <si>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</si>
  <si>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</si>
  <si>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</si>
  <si>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</si>
  <si>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</si>
  <si>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</si>
  <si>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</si>
  <si>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</si>
  <si>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</si>
  <si>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</si>
  <si>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</si>
  <si>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</si>
  <si>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</si>
  <si>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</si>
  <si>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</si>
  <si>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</si>
  <si>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</si>
  <si>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</si>
  <si>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</si>
  <si>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</si>
  <si>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</si>
  <si>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</si>
  <si>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</si>
  <si>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</si>
  <si>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</si>
  <si>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</si>
  <si>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</si>
  <si>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</si>
  <si>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</si>
  <si>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</si>
  <si>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</si>
  <si>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</si>
  <si>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</si>
  <si>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</si>
  <si>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</si>
  <si>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</si>
  <si>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</si>
  <si>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</si>
  <si>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</si>
  <si>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</si>
  <si>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</si>
  <si>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</si>
  <si>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</si>
  <si>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</si>
  <si>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</si>
  <si>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</si>
  <si>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</si>
  <si>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</si>
  <si>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</si>
  <si>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</si>
  <si>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</si>
  <si>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</si>
  <si>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</si>
  <si>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</si>
  <si>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</si>
  <si>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</si>
  <si>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</si>
  <si>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</si>
  <si>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</si>
  <si>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</si>
  <si>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</si>
  <si>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</si>
  <si>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</si>
  <si>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</si>
  <si>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</si>
  <si>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</si>
  <si>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</si>
  <si>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</si>
  <si>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</si>
  <si>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</si>
  <si>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</si>
  <si>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</si>
  <si>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</si>
  <si>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</si>
  <si>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</si>
  <si>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</si>
  <si>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</si>
  <si>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</si>
  <si>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</si>
  <si>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</si>
  <si>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</si>
  <si>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</si>
  <si>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</si>
  <si>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</si>
  <si>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</si>
  <si>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</si>
  <si>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</si>
  <si>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</si>
  <si>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</si>
  <si>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</si>
  <si>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</si>
  <si>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</si>
  <si>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</si>
  <si>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</si>
  <si>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</si>
  <si>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</si>
  <si>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</si>
  <si>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</si>
  <si>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</si>
  <si>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</si>
  <si>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</si>
  <si>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</si>
  <si>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</si>
  <si>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</si>
  <si>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</si>
  <si>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</si>
  <si>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</si>
  <si>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</si>
  <si>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</si>
  <si>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</si>
  <si>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</si>
  <si>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</si>
  <si>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</si>
  <si>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</si>
  <si>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</si>
  <si>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</si>
  <si>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</si>
  <si>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</si>
  <si>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</si>
  <si>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</si>
  <si>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</si>
  <si>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</si>
  <si>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</si>
  <si>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</si>
  <si>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</si>
  <si>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</si>
  <si>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</si>
  <si>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</si>
  <si>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</si>
  <si>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</si>
  <si>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</si>
  <si>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</si>
  <si>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</si>
  <si>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</si>
  <si>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</si>
  <si>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</si>
  <si>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</si>
  <si>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</si>
  <si>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</si>
  <si>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</si>
  <si>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</si>
  <si>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</si>
  <si>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</si>
  <si>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</si>
  <si>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</si>
  <si>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</si>
  <si>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</si>
  <si>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</si>
  <si>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</si>
  <si>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</si>
  <si>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</si>
  <si>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</si>
  <si>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</si>
  <si>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</si>
  <si>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</si>
  <si>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</si>
  <si>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</si>
  <si>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</si>
  <si>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</si>
  <si>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</si>
  <si>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</si>
  <si>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</si>
  <si>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</si>
  <si>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</si>
  <si>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</si>
  <si>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</si>
  <si>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</si>
  <si>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</si>
  <si>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</si>
  <si>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</si>
  <si>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</si>
  <si>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</si>
  <si>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</si>
  <si>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</si>
  <si>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</si>
  <si>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</si>
  <si>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</si>
  <si>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</si>
  <si>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</si>
  <si>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</si>
  <si>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</si>
  <si>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</si>
  <si>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</si>
  <si>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</si>
  <si>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</si>
  <si>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</si>
  <si>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</si>
  <si>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</si>
  <si>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</si>
  <si>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</si>
  <si>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</si>
  <si>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</si>
  <si>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</si>
  <si>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</si>
  <si>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</si>
  <si>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</si>
  <si>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</si>
  <si>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</si>
  <si>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</si>
  <si>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</si>
  <si>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</si>
  <si>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</si>
  <si>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</si>
  <si>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</si>
  <si>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</si>
  <si>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</si>
  <si>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</si>
  <si>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</si>
  <si>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</si>
  <si>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</si>
  <si>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</si>
  <si>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</si>
  <si>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</si>
  <si>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</si>
  <si>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</si>
  <si>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</si>
  <si>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</si>
  <si>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</si>
  <si>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</si>
  <si>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</si>
  <si>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</si>
  <si>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</si>
  <si>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</si>
  <si>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</si>
  <si>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</si>
  <si>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</si>
  <si>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</si>
  <si>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</si>
  <si>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</si>
  <si>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</si>
  <si>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</si>
  <si>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</si>
  <si>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</si>
  <si>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</si>
  <si>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</si>
  <si>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</si>
  <si>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</si>
  <si>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</si>
  <si>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</si>
  <si>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</si>
  <si>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</si>
  <si>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</si>
  <si>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</si>
  <si>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</si>
  <si>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</si>
  <si>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</si>
  <si>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</si>
  <si>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</si>
  <si>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</si>
  <si>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</si>
  <si>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</si>
  <si>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</si>
  <si>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</si>
  <si>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</si>
  <si>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</si>
  <si>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</si>
  <si>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</si>
  <si>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</si>
  <si>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</si>
  <si>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</si>
  <si>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</si>
  <si>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</si>
  <si>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</si>
  <si>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</si>
  <si>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</si>
  <si>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</si>
  <si>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</si>
  <si>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</si>
  <si>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</si>
  <si>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</si>
  <si>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</si>
  <si>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</si>
  <si>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</si>
  <si>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</si>
  <si>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</si>
  <si>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</si>
  <si>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</si>
  <si>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</si>
  <si>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</si>
  <si>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</si>
  <si>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</si>
  <si>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</si>
  <si>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</si>
  <si>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</si>
  <si>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</si>
  <si>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</si>
  <si>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</si>
  <si>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</si>
  <si>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</si>
  <si>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</si>
  <si>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</si>
  <si>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</si>
  <si>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</si>
  <si>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</si>
  <si>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</si>
  <si>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</si>
  <si>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</si>
  <si>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</si>
  <si>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</si>
  <si>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</si>
  <si>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</si>
  <si>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</si>
  <si>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</si>
  <si>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</si>
  <si>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</si>
  <si>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</si>
  <si>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</si>
  <si>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</si>
  <si>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</si>
  <si>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</si>
  <si>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</si>
  <si>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</si>
  <si>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</si>
  <si>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</si>
  <si>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</si>
  <si>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</si>
  <si>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</si>
  <si>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</si>
  <si>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</si>
  <si>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</si>
  <si>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</si>
  <si>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</si>
  <si>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</si>
  <si>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</si>
  <si>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</si>
  <si>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</si>
  <si>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</si>
  <si>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</si>
  <si>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</si>
  <si>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</si>
  <si>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</si>
  <si>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</si>
  <si>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</si>
  <si>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</si>
  <si>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</si>
  <si>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</si>
  <si>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</si>
  <si>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</si>
  <si>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</si>
  <si>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</si>
  <si>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</si>
  <si>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</si>
  <si>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</si>
  <si>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</si>
  <si>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</si>
  <si>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</si>
  <si>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</si>
  <si>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</si>
  <si>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</si>
  <si>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</si>
  <si>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</si>
  <si>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</si>
  <si>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</si>
  <si>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</si>
  <si>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</si>
  <si>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</si>
  <si>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</si>
  <si>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</si>
  <si>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</si>
  <si>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</si>
  <si>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</si>
  <si>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</si>
  <si>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</si>
  <si>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</si>
  <si>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</si>
  <si>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</si>
  <si>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</si>
  <si>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</si>
  <si>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</si>
  <si>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</si>
  <si>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</si>
  <si>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</si>
  <si>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</si>
  <si>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</si>
  <si>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</si>
  <si>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</si>
  <si>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</si>
  <si>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</si>
  <si>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</si>
  <si>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</si>
  <si>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</si>
  <si>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</si>
  <si>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</si>
  <si>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</si>
  <si>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</si>
  <si>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</si>
  <si>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</si>
  <si>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</si>
  <si>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</si>
  <si>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</si>
  <si>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</si>
  <si>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</si>
  <si>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</si>
  <si>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</si>
  <si>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</si>
  <si>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</si>
  <si>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</si>
  <si>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</si>
  <si>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</si>
  <si>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</si>
  <si>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</si>
  <si>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</si>
  <si>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</si>
  <si>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</si>
  <si>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</si>
  <si>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</si>
  <si>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</si>
  <si>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</si>
  <si>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</si>
  <si>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</si>
  <si>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</si>
  <si>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</si>
  <si>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</si>
  <si>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</si>
  <si>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</si>
  <si>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</si>
  <si>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</si>
  <si>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</si>
  <si>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</si>
  <si>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</si>
  <si>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</si>
  <si>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</si>
  <si>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</si>
  <si>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</si>
  <si>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</si>
  <si>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</si>
  <si>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</si>
  <si>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</si>
  <si>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</si>
  <si>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</si>
  <si>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</si>
  <si>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</si>
  <si>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</si>
  <si>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</si>
  <si>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</si>
  <si>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</si>
  <si>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</si>
  <si>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</si>
  <si>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</si>
  <si>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</si>
  <si>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</si>
  <si>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</si>
  <si>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</si>
  <si>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</si>
  <si>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</si>
  <si>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</si>
  <si>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</si>
  <si>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</si>
  <si>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</si>
  <si>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</si>
  <si>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</si>
  <si>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</si>
  <si>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</si>
  <si>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</si>
  <si>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</si>
  <si>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</si>
  <si>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</si>
  <si>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</si>
  <si>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</si>
  <si>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</si>
  <si>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</si>
  <si>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</si>
  <si>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</si>
  <si>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</si>
  <si>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</si>
  <si>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</si>
  <si>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</si>
  <si>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</si>
  <si>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</si>
  <si>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</si>
  <si>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</si>
  <si>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</si>
  <si>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</si>
  <si>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</si>
  <si>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</si>
  <si>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</si>
  <si>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</si>
  <si>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</si>
  <si>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</si>
  <si>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</si>
  <si>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</si>
  <si>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</si>
  <si>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</si>
  <si>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</si>
  <si>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</si>
  <si>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</si>
  <si>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</si>
  <si>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</si>
  <si>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</si>
  <si>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</si>
  <si>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</si>
  <si>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</si>
  <si>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</si>
  <si>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</si>
  <si>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</si>
  <si>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</si>
  <si>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</si>
  <si>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</si>
  <si>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</si>
  <si>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</si>
  <si>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</si>
  <si>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</si>
  <si>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</si>
  <si>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</si>
  <si>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</si>
  <si>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</si>
  <si>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</si>
  <si>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</si>
  <si>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</si>
  <si>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</si>
  <si>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</si>
  <si>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</si>
  <si>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</si>
  <si>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</si>
  <si>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</si>
  <si>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</si>
  <si>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</si>
  <si>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</si>
  <si>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</si>
  <si>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</si>
  <si>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</si>
  <si>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</si>
  <si>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</si>
  <si>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</si>
  <si>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</si>
  <si>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</si>
  <si>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</si>
  <si>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</si>
  <si>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</si>
  <si>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</si>
  <si>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</si>
  <si>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</si>
  <si>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</si>
  <si>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</si>
  <si>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</si>
  <si>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</si>
  <si>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</si>
  <si>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</si>
  <si>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</si>
  <si>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</si>
  <si>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</si>
  <si>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</si>
  <si>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</si>
  <si>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</si>
  <si>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</si>
  <si>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</si>
  <si>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</si>
  <si>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</si>
  <si>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</si>
  <si>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</si>
  <si>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</si>
  <si>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</si>
  <si>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</si>
  <si>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</si>
  <si>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</si>
  <si>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</si>
  <si>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</si>
  <si>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</si>
  <si>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</si>
  <si>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</si>
  <si>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</si>
  <si>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</si>
  <si>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</si>
  <si>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</si>
  <si>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</si>
  <si>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</si>
  <si>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</si>
  <si>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</si>
  <si>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</si>
  <si>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</si>
  <si>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</si>
  <si>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</si>
  <si>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</si>
  <si>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</si>
  <si>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</si>
  <si>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</si>
  <si>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</si>
  <si>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</si>
  <si>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</si>
  <si>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</si>
  <si>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</si>
  <si>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</si>
  <si>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</si>
  <si>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</si>
  <si>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</si>
  <si>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</si>
  <si>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</si>
  <si>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</si>
  <si>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</si>
  <si>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</si>
  <si>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</si>
  <si>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</si>
  <si>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</si>
  <si>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</si>
  <si>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</si>
  <si>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</si>
  <si>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</si>
  <si>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</si>
  <si>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</si>
  <si>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</si>
  <si>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</si>
  <si>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</si>
  <si>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</si>
  <si>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</si>
  <si>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</si>
  <si>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</si>
  <si>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</si>
  <si>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</si>
  <si>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</si>
  <si>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</si>
  <si>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</si>
  <si>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</si>
  <si>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</si>
  <si>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</si>
  <si>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</si>
  <si>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</si>
  <si>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</si>
  <si>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</si>
  <si>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</si>
  <si>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</si>
  <si>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</si>
  <si>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</si>
  <si>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</si>
  <si>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</si>
  <si>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</si>
  <si>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</si>
  <si>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</si>
  <si>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</si>
  <si>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</si>
  <si>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</si>
  <si>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</si>
  <si>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</si>
  <si>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</si>
  <si>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</si>
  <si>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</si>
  <si>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</si>
  <si>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</si>
  <si>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</si>
  <si>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</si>
  <si>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</si>
  <si>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</si>
  <si>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</si>
  <si>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</si>
  <si>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</si>
  <si>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</si>
  <si>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</si>
  <si>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</si>
  <si>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</si>
  <si>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</si>
  <si>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</si>
  <si>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</si>
  <si>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</si>
  <si>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</si>
  <si>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</si>
  <si>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</si>
  <si>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</si>
  <si>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</si>
  <si>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</si>
  <si>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</si>
  <si>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</si>
  <si>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</si>
  <si>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</si>
  <si>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</si>
  <si>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</si>
  <si>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</si>
  <si>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</si>
  <si>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</si>
  <si>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</si>
  <si>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</si>
  <si>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</si>
  <si>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</si>
  <si>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</si>
  <si>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</si>
  <si>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</si>
  <si>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</si>
  <si>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</si>
  <si>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</si>
  <si>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</si>
  <si>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</si>
  <si>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</si>
  <si>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</si>
  <si>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</si>
  <si>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</si>
  <si>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</si>
  <si>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</si>
  <si>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</si>
  <si>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</si>
  <si>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</si>
  <si>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</si>
  <si>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</si>
  <si>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</si>
  <si>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</si>
  <si>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</si>
  <si>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</si>
  <si>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</si>
  <si>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</si>
  <si>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</si>
  <si>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</si>
  <si>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</si>
  <si>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</si>
  <si>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</si>
  <si>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</si>
  <si>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</si>
  <si>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</si>
  <si>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</si>
  <si>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</si>
  <si>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</si>
  <si>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</si>
  <si>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</si>
  <si>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</si>
  <si>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</si>
  <si>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</si>
  <si>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</si>
  <si>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</si>
  <si>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</si>
  <si>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</si>
  <si>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</si>
  <si>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</si>
  <si>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</si>
  <si>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</si>
  <si>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</si>
  <si>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</si>
  <si>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</si>
  <si>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</si>
  <si>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</si>
  <si>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</si>
  <si>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</si>
  <si>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</si>
  <si>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</si>
  <si>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</si>
  <si>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</si>
  <si>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</si>
  <si>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</si>
  <si>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</si>
  <si>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</si>
  <si>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</si>
  <si>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</si>
  <si>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</si>
  <si>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</si>
  <si>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</si>
  <si>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</si>
  <si>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</si>
  <si>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</si>
  <si>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</si>
  <si>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</si>
  <si>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</si>
  <si>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</si>
  <si>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</si>
  <si>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</si>
  <si>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</si>
  <si>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</si>
  <si>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</si>
  <si>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</si>
  <si>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</si>
  <si>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</si>
  <si>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</si>
  <si>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</si>
  <si>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</si>
  <si>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</si>
  <si>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</si>
  <si>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</si>
  <si>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</si>
  <si>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</si>
  <si>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</si>
  <si>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</si>
  <si>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</si>
  <si>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</si>
  <si>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</si>
  <si>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</si>
  <si>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</si>
  <si>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</si>
  <si>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</si>
  <si>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</si>
  <si>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</si>
  <si>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</si>
  <si>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</si>
  <si>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</si>
  <si>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</si>
  <si>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</si>
  <si>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</si>
  <si>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</si>
  <si>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</si>
  <si>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</si>
  <si>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</si>
  <si>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</si>
  <si>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</si>
  <si>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</si>
  <si>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</si>
  <si>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</si>
  <si>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</si>
  <si>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</si>
  <si>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</si>
  <si>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</si>
  <si>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</si>
  <si>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</si>
  <si>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</si>
  <si>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</si>
  <si>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</si>
  <si>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</si>
  <si>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</si>
  <si>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</si>
  <si>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</si>
  <si>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</si>
  <si>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</si>
  <si>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</si>
  <si>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</si>
  <si>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</si>
  <si>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</si>
  <si>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</si>
  <si>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</si>
  <si>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</si>
  <si>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</si>
  <si>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</si>
  <si>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</si>
  <si>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</si>
  <si>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</si>
  <si>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</si>
  <si>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</si>
  <si>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</si>
  <si>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</si>
  <si>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</si>
  <si>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</si>
  <si>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</si>
  <si>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</si>
  <si>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</si>
  <si>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</si>
  <si>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</si>
  <si>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</si>
  <si>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</si>
  <si>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</si>
  <si>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</si>
  <si>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</si>
  <si>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</si>
  <si>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</si>
  <si>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</si>
  <si>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</si>
  <si>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</si>
  <si>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</si>
  <si>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</si>
  <si>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</si>
  <si>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</si>
  <si>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</si>
  <si>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</si>
  <si>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</si>
  <si>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</si>
  <si>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</si>
  <si>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</si>
  <si>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</si>
  <si>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</si>
  <si>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</si>
  <si>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</si>
  <si>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</si>
  <si>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</si>
  <si>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</si>
  <si>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</si>
  <si>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</si>
  <si>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</si>
  <si>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</si>
  <si>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</si>
  <si>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</si>
  <si>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</si>
  <si>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</si>
  <si>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</si>
  <si>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</si>
  <si>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</si>
  <si>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</si>
  <si>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</si>
  <si>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</si>
  <si>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</si>
  <si>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</si>
  <si>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</si>
  <si>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</si>
  <si>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</si>
  <si>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</si>
  <si>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</si>
  <si>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</si>
  <si>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</si>
  <si>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</si>
  <si>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</si>
  <si>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</si>
  <si>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</si>
  <si>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</si>
  <si>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</si>
  <si>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</si>
  <si>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</si>
  <si>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</si>
  <si>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</si>
  <si>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</si>
  <si>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</si>
  <si>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</si>
  <si>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</si>
  <si>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</si>
  <si>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</si>
  <si>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</si>
  <si>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</si>
  <si>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</si>
  <si>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</si>
  <si>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</si>
  <si>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</si>
  <si>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</si>
  <si>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</si>
  <si>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</si>
  <si>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</si>
  <si>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</si>
  <si>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</si>
  <si>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</si>
  <si>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</si>
  <si>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</si>
  <si>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</si>
  <si>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</si>
  <si>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</si>
  <si>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</si>
  <si>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</si>
  <si>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</si>
  <si>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</si>
  <si>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</si>
  <si>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</si>
  <si>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</si>
  <si>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</si>
  <si>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</si>
  <si>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</si>
  <si>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</si>
  <si>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</si>
  <si>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</si>
  <si>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</si>
  <si>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</si>
  <si>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</si>
  <si>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</si>
  <si>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</si>
  <si>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</si>
  <si>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</si>
  <si>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</si>
  <si>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</si>
  <si>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</si>
  <si>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</si>
  <si>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</si>
  <si>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</si>
  <si>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</si>
  <si>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</si>
  <si>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</si>
  <si>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</si>
  <si>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</si>
  <si>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</si>
  <si>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</si>
  <si>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</si>
  <si>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</si>
  <si>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</si>
  <si>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</si>
  <si>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</si>
  <si>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</si>
  <si>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</si>
  <si>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</si>
  <si>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</si>
  <si>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</si>
  <si>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</si>
  <si>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</si>
  <si>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</si>
  <si>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</si>
  <si>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</si>
  <si>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</si>
  <si>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</si>
  <si>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</si>
  <si>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</si>
  <si>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</si>
  <si>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</si>
  <si>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</si>
  <si>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</si>
  <si>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</si>
  <si>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</si>
  <si>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</si>
  <si>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</si>
  <si>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</si>
  <si>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</si>
  <si>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</si>
  <si>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</si>
  <si>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</si>
  <si>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</si>
  <si>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</si>
  <si>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</si>
  <si>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</si>
  <si>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</si>
  <si>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</si>
  <si>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</si>
  <si>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</si>
  <si>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</si>
  <si>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</si>
  <si>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</si>
  <si>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</si>
  <si>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</si>
  <si>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</si>
  <si>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</si>
  <si>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</si>
  <si>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</si>
  <si>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</si>
  <si>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</si>
  <si>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</si>
  <si>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</si>
  <si>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</si>
  <si>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</si>
  <si>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</si>
  <si>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</si>
  <si>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</si>
  <si>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</si>
  <si>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</si>
  <si>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</si>
  <si>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</si>
  <si>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</si>
  <si>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</si>
  <si>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</si>
  <si>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</si>
  <si>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</si>
  <si>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</si>
  <si>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</si>
  <si>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</si>
  <si>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</si>
  <si>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</si>
  <si>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</si>
  <si>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</si>
  <si>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</si>
  <si>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</si>
  <si>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</si>
  <si>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</si>
  <si>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</si>
  <si>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</si>
  <si>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</si>
  <si>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</si>
  <si>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</si>
  <si>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</si>
  <si>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</si>
  <si>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</si>
  <si>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</si>
  <si>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</si>
  <si>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</si>
  <si>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</si>
  <si>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</si>
  <si>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</si>
  <si>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</si>
  <si>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</si>
  <si>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</si>
  <si>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</si>
  <si>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</si>
  <si>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</si>
  <si>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</si>
  <si>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</si>
  <si>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</si>
  <si>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</si>
  <si>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</si>
  <si>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</si>
  <si>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</si>
  <si>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</si>
  <si>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</si>
  <si>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</si>
  <si>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</si>
  <si>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</si>
  <si>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</si>
  <si>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</si>
  <si>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</si>
  <si>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</si>
  <si>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</si>
  <si>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</si>
  <si>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</si>
  <si>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</si>
  <si>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</si>
  <si>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</si>
  <si>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</si>
  <si>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</si>
  <si>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</si>
  <si>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</si>
  <si>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</si>
  <si>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</si>
  <si>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</si>
  <si>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</si>
  <si>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</si>
  <si>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</si>
  <si>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</si>
  <si>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</si>
  <si>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</si>
  <si>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</si>
  <si>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</si>
  <si>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</si>
  <si>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</si>
  <si>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</si>
  <si>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</si>
  <si>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</si>
  <si>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</si>
  <si>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</si>
  <si>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</si>
  <si>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</si>
  <si>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</si>
  <si>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</si>
  <si>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</si>
  <si>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</si>
  <si>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</si>
  <si>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</si>
  <si>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</si>
  <si>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</si>
  <si>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</si>
  <si>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</si>
  <si>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</si>
  <si>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</si>
  <si>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</si>
  <si>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</si>
  <si>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</si>
  <si>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</si>
  <si>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</si>
  <si>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</si>
  <si>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</si>
  <si>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</si>
  <si>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</si>
  <si>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</si>
  <si>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</si>
  <si>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</si>
  <si>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</si>
  <si>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</si>
  <si>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</si>
  <si>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</si>
  <si>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</si>
  <si>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</si>
  <si>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</si>
  <si>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</si>
  <si>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</si>
  <si>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</si>
  <si>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</si>
  <si>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</si>
  <si>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</si>
  <si>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</si>
  <si>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</si>
  <si>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</si>
  <si>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</si>
  <si>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</si>
  <si>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</si>
  <si>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</si>
  <si>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</si>
  <si>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</si>
  <si>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</si>
  <si>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</si>
  <si>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</si>
  <si>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</si>
  <si>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</si>
  <si>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</si>
  <si>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</si>
  <si>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</si>
  <si>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</si>
  <si>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</si>
  <si>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</si>
  <si>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</si>
  <si>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</si>
  <si>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</si>
  <si>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</si>
  <si>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</si>
  <si>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</si>
  <si>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</si>
  <si>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</si>
  <si>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</si>
  <si>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</si>
  <si>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</si>
  <si>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</si>
  <si>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</si>
  <si>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</si>
  <si>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</si>
  <si>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</si>
  <si>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</si>
  <si>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</si>
  <si>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</si>
  <si>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</si>
  <si>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</si>
  <si>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</si>
  <si>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</si>
  <si>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</si>
  <si>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</si>
  <si>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</si>
  <si>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</si>
  <si>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</si>
  <si>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</si>
  <si>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</si>
  <si>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</si>
  <si>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</si>
  <si>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</si>
  <si>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</si>
  <si>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</si>
  <si>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</si>
  <si>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</si>
  <si>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</si>
  <si>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</si>
  <si>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</si>
  <si>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</si>
  <si>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</si>
  <si>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</si>
  <si>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</si>
  <si>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</si>
  <si>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</si>
  <si>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</si>
  <si>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</si>
  <si>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</si>
  <si>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</si>
  <si>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</si>
  <si>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</si>
  <si>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</si>
  <si>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</si>
  <si>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</si>
  <si>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</si>
  <si>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</si>
  <si>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</si>
  <si>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</si>
  <si>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</si>
  <si>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</si>
  <si>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</si>
  <si>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</si>
  <si>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</si>
  <si>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</si>
  <si>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</si>
  <si>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</si>
  <si>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</si>
  <si>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</si>
  <si>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</si>
  <si>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</si>
  <si>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</si>
  <si>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</si>
  <si>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</si>
  <si>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</si>
  <si>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</si>
  <si>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</si>
  <si>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</si>
  <si>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</si>
  <si>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</si>
  <si>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</si>
  <si>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</si>
  <si>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</si>
  <si>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</si>
  <si>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</si>
  <si>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</si>
  <si>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</si>
  <si>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</si>
  <si>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</si>
  <si>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</si>
  <si>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</si>
  <si>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</si>
  <si>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</si>
  <si>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</si>
  <si>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</si>
  <si>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</si>
  <si>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</si>
  <si>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</si>
  <si>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</si>
  <si>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</si>
  <si>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</si>
  <si>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</si>
  <si>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</si>
  <si>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</si>
  <si>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</si>
  <si>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</si>
  <si>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</si>
  <si>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</si>
  <si>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</si>
  <si>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</si>
  <si>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</si>
  <si>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</si>
  <si>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</si>
  <si>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</si>
  <si>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</si>
  <si>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</si>
  <si>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</si>
  <si>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</si>
  <si>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</si>
  <si>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</si>
  <si>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</si>
  <si>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</si>
  <si>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</si>
  <si>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</si>
  <si>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</si>
  <si>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</si>
  <si>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</si>
  <si>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</si>
  <si>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</si>
  <si>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</si>
  <si>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</si>
  <si>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</si>
  <si>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</si>
  <si>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</si>
  <si>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</si>
  <si>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</si>
  <si>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</si>
  <si>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</si>
  <si>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</si>
  <si>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</si>
  <si>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</si>
  <si>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</si>
  <si>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</si>
  <si>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</si>
  <si>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</si>
  <si>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</si>
  <si>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</si>
  <si>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</si>
  <si>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</si>
  <si>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</si>
  <si>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</si>
  <si>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</si>
  <si>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</si>
  <si>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</si>
  <si>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</si>
  <si>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</si>
  <si>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</si>
  <si>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</si>
  <si>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</si>
  <si>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</si>
  <si>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</si>
  <si>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</si>
  <si>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</si>
  <si>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</si>
  <si>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</si>
  <si>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</si>
  <si>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</si>
  <si>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</si>
  <si>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</si>
  <si>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</si>
  <si>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</si>
  <si>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</si>
  <si>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</si>
  <si>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</si>
  <si>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</si>
  <si>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</si>
  <si>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</si>
  <si>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</si>
  <si>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</si>
  <si>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</si>
  <si>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</si>
  <si>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</si>
  <si>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</si>
  <si>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</si>
  <si>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</si>
  <si>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</si>
  <si>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</si>
  <si>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</si>
  <si>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</si>
  <si>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</si>
  <si>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</si>
  <si>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</si>
  <si>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</si>
  <si>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</si>
  <si>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</si>
  <si>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</si>
  <si>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</si>
  <si>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</si>
  <si>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</si>
  <si>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</si>
  <si>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</si>
  <si>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</si>
  <si>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</si>
  <si>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</si>
  <si>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</si>
  <si>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</si>
  <si>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</si>
  <si>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</si>
  <si>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</si>
  <si>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</si>
  <si>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</si>
  <si>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</si>
  <si>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</si>
  <si>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</si>
  <si>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</si>
  <si>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</si>
  <si>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</si>
  <si>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</si>
  <si>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</si>
  <si>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</si>
  <si>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</si>
  <si>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</si>
  <si>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</si>
  <si>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</si>
  <si>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</si>
  <si>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</si>
  <si>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</si>
  <si>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</si>
  <si>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</si>
  <si>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</si>
  <si>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</si>
  <si>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</si>
  <si>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</si>
  <si>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</si>
  <si>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</si>
  <si>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</si>
  <si>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</si>
  <si>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</si>
  <si>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</si>
  <si>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</si>
  <si>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</si>
  <si>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</si>
  <si>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</si>
  <si>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</si>
  <si>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</si>
  <si>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</si>
  <si>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</si>
  <si>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</si>
  <si>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</si>
  <si>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</si>
  <si>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</si>
  <si>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</si>
  <si>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</si>
  <si>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</si>
  <si>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</si>
  <si>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</si>
  <si>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</si>
  <si>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</si>
  <si>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</si>
  <si>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</si>
  <si>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</si>
  <si>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</si>
  <si>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</si>
  <si>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</si>
  <si>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</si>
  <si>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</si>
  <si>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</si>
  <si>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</si>
  <si>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</si>
  <si>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</si>
  <si>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</si>
  <si>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</si>
  <si>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</si>
  <si>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</si>
  <si>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</si>
  <si>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</si>
  <si>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</si>
  <si>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</si>
  <si>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</si>
  <si>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</si>
  <si>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</si>
  <si>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</si>
  <si>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</si>
  <si>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</si>
  <si>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</si>
  <si>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</si>
  <si>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</si>
  <si>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</si>
  <si>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</si>
  <si>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</si>
  <si>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</si>
  <si>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</si>
  <si>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</si>
  <si>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</si>
  <si>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</si>
  <si>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</si>
  <si>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</si>
  <si>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</si>
  <si>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</si>
  <si>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</si>
  <si>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</si>
  <si>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</si>
  <si>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</si>
  <si>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</si>
  <si>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</si>
  <si>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</si>
  <si>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</si>
  <si>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</si>
  <si>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</si>
  <si>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</si>
  <si>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</si>
  <si>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</si>
  <si>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</si>
  <si>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</si>
  <si>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</si>
  <si>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</si>
  <si>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</si>
  <si>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</si>
  <si>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</si>
  <si>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</si>
  <si>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</si>
  <si>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</si>
  <si>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</si>
  <si>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</si>
  <si>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</si>
  <si>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</si>
  <si>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</si>
  <si>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</si>
  <si>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</si>
  <si>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</si>
  <si>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</si>
  <si>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</si>
  <si>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</si>
  <si>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</si>
  <si>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</si>
  <si>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</si>
  <si>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</si>
  <si>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</si>
  <si>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</si>
  <si>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</si>
  <si>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</si>
  <si>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</si>
  <si>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</si>
  <si>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</si>
  <si>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</si>
  <si>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</si>
  <si>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</si>
  <si>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</si>
  <si>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</si>
  <si>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</si>
  <si>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</si>
  <si>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</si>
  <si>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</si>
  <si>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</si>
  <si>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</si>
  <si>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</si>
  <si>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</si>
  <si>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</si>
  <si>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</si>
  <si>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</si>
  <si>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</si>
  <si>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</si>
  <si>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</si>
  <si>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</si>
  <si>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</si>
  <si>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</si>
  <si>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</si>
  <si>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</si>
  <si>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</si>
  <si>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</si>
  <si>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</si>
  <si>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</si>
  <si>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</si>
  <si>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</si>
  <si>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</si>
  <si>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</si>
  <si>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</si>
  <si>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</si>
  <si>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</si>
  <si>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</si>
  <si>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</si>
  <si>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</si>
  <si>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</si>
  <si>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</si>
  <si>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</si>
  <si>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</si>
  <si>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</si>
  <si>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</si>
  <si>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</si>
  <si>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</si>
  <si>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</si>
  <si>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</si>
  <si>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</si>
  <si>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</si>
  <si>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</si>
  <si>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</si>
  <si>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</si>
  <si>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</si>
  <si>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</si>
  <si>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</si>
  <si>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</si>
  <si>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</si>
  <si>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</si>
  <si>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</si>
  <si>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</si>
  <si>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</si>
  <si>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</si>
  <si>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</si>
  <si>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</si>
  <si>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</si>
  <si>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</si>
  <si>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</si>
  <si>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</si>
  <si>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</si>
  <si>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</si>
  <si>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</si>
  <si>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</si>
  <si>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</si>
  <si>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</si>
  <si>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</si>
  <si>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</si>
  <si>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</si>
  <si>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</si>
  <si>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</si>
  <si>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</si>
  <si>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</si>
  <si>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</si>
  <si>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</si>
  <si>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</si>
  <si>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</si>
  <si>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</si>
  <si>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</si>
  <si>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</si>
  <si>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</si>
  <si>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</si>
  <si>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</si>
  <si>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</si>
  <si>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</si>
  <si>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</si>
  <si>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</si>
  <si>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</si>
  <si>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</si>
  <si>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</si>
  <si>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</si>
  <si>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</si>
  <si>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</si>
  <si>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</si>
  <si>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</si>
  <si>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</si>
  <si>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</si>
  <si>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</si>
  <si>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</si>
  <si>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</si>
  <si>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</si>
  <si>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</si>
  <si>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</si>
  <si>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</si>
  <si>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</si>
  <si>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</si>
  <si>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</si>
  <si>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</si>
  <si>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</si>
  <si>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</si>
  <si>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</si>
  <si>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</si>
  <si>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</si>
  <si>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</si>
  <si>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</si>
  <si>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</si>
  <si>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</si>
  <si>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</si>
  <si>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</si>
  <si>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</si>
  <si>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</si>
  <si>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</si>
  <si>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</si>
  <si>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</si>
  <si>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</si>
  <si>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</si>
  <si>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</si>
  <si>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</si>
  <si>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</si>
  <si>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</si>
  <si>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</si>
  <si>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</si>
  <si>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</si>
  <si>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</si>
  <si>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</si>
  <si>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</si>
  <si>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</si>
  <si>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</si>
  <si>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</si>
  <si>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</si>
  <si>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</si>
  <si>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</si>
  <si>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</si>
  <si>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</si>
  <si>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</si>
  <si>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</si>
  <si>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</si>
  <si>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</si>
  <si>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</si>
  <si>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</si>
  <si>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</si>
  <si>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</si>
  <si>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</si>
  <si>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</si>
  <si>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</si>
  <si>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</si>
  <si>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</si>
  <si>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</si>
  <si>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</si>
  <si>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</si>
  <si>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</si>
  <si>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</si>
  <si>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</si>
  <si>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</si>
  <si>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</si>
  <si>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</si>
  <si>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</si>
  <si>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</si>
  <si>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</si>
  <si>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</si>
  <si>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</si>
  <si>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</si>
  <si>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</si>
  <si>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</si>
  <si>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</si>
  <si>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</si>
  <si>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</si>
  <si>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</si>
  <si>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</si>
  <si>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</si>
  <si>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</si>
  <si>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</si>
  <si>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</si>
  <si>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</si>
  <si>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</si>
  <si>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</si>
  <si>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</si>
  <si>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</si>
  <si>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</si>
  <si>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</si>
  <si>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</si>
  <si>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</si>
  <si>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</si>
  <si>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</si>
  <si>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</si>
  <si>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</si>
  <si>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</si>
  <si>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</si>
  <si>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</si>
  <si>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</si>
  <si>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</si>
  <si>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</si>
  <si>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</si>
  <si>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</si>
  <si>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</si>
  <si>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</si>
  <si>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</si>
  <si>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</si>
  <si>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</si>
  <si>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</si>
  <si>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</si>
  <si>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</si>
  <si>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</si>
  <si>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</si>
  <si>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</si>
  <si>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</si>
  <si>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</si>
  <si>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</si>
  <si>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</si>
  <si>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</si>
  <si>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</si>
  <si>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</si>
  <si>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</si>
  <si>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</si>
  <si>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</si>
  <si>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</si>
  <si>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</si>
  <si>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</si>
  <si>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</si>
  <si>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</si>
  <si>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</si>
  <si>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</si>
  <si>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</si>
  <si>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</si>
  <si>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</si>
  <si>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</si>
  <si>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</si>
  <si>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</si>
  <si>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</si>
  <si>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</si>
  <si>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</si>
  <si>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</si>
  <si>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</si>
  <si>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</si>
  <si>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</si>
  <si>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</si>
  <si>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</si>
  <si>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</si>
  <si>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</si>
  <si>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</si>
  <si>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</si>
  <si>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</si>
  <si>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</si>
  <si>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</si>
  <si>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</si>
  <si>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</si>
  <si>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</si>
  <si>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</si>
  <si>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</si>
  <si>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</si>
  <si>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</si>
  <si>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</si>
  <si>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</si>
  <si>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</si>
  <si>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</si>
  <si>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</si>
  <si>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</si>
  <si>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</si>
  <si>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</si>
  <si>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</si>
  <si>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</si>
  <si>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</si>
  <si>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</si>
  <si>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</si>
  <si>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</si>
  <si>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</si>
  <si>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</si>
  <si>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</si>
  <si>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</si>
  <si>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</si>
  <si>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</si>
  <si>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</si>
  <si>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</si>
  <si>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</si>
  <si>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</si>
  <si>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</si>
  <si>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</si>
  <si>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</si>
  <si>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</si>
  <si>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</si>
  <si>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</si>
  <si>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</si>
  <si>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</si>
  <si>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</si>
  <si>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</si>
  <si>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</si>
  <si>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</si>
  <si>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</si>
  <si>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</si>
  <si>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</si>
  <si>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</si>
  <si>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</si>
  <si>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</si>
  <si>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</si>
  <si>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</si>
  <si>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</si>
  <si>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</si>
  <si>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</si>
  <si>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</si>
  <si>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</si>
  <si>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</si>
  <si>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</si>
  <si>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</si>
  <si>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</si>
  <si>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</si>
  <si>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</si>
  <si>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</si>
  <si>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</si>
  <si>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</si>
  <si>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</si>
  <si>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</si>
  <si>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</si>
  <si>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</si>
  <si>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</si>
  <si>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</si>
  <si>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</si>
  <si>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</si>
  <si>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</si>
  <si>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</si>
  <si>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</si>
  <si>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</si>
  <si>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</si>
  <si>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</si>
  <si>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</si>
  <si>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</si>
  <si>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</si>
  <si>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</si>
  <si>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</si>
  <si>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</si>
  <si>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</si>
  <si>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</si>
  <si>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</si>
  <si>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</si>
  <si>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</si>
  <si>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</si>
  <si>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</si>
  <si>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</si>
  <si>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</si>
  <si>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</si>
  <si>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</si>
  <si>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</si>
  <si>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</si>
  <si>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</si>
  <si>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</si>
  <si>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</si>
  <si>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</si>
  <si>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</si>
  <si>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</si>
  <si>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</si>
  <si>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</si>
  <si>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</si>
  <si>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</si>
  <si>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</si>
  <si>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</si>
  <si>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</si>
  <si>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</si>
  <si>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</si>
  <si>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</si>
  <si>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</si>
  <si>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</si>
  <si>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</si>
  <si>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</si>
  <si>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</si>
  <si>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</si>
  <si>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</si>
  <si>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</si>
  <si>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</si>
  <si>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</si>
  <si>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</si>
  <si>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</si>
  <si>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</si>
  <si>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</si>
  <si>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</si>
  <si>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</si>
  <si>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</si>
  <si>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</si>
  <si>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</si>
  <si>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</si>
  <si>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</si>
  <si>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</si>
  <si>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</si>
  <si>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</si>
  <si>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</si>
  <si>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</si>
  <si>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</si>
  <si>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</si>
  <si>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</si>
  <si>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</si>
  <si>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</si>
  <si>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</si>
  <si>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</si>
  <si>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</si>
  <si>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</si>
  <si>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</si>
  <si>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</si>
  <si>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</si>
  <si>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</si>
  <si>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</si>
  <si>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</si>
  <si>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</si>
  <si>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</si>
  <si>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</si>
  <si>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</si>
  <si>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</si>
  <si>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</si>
  <si>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</si>
  <si>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</si>
  <si>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</si>
  <si>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</si>
  <si>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</si>
  <si>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</si>
  <si>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</si>
  <si>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</si>
  <si>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</si>
  <si>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</si>
  <si>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</si>
  <si>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</si>
  <si>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</si>
  <si>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</si>
  <si>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</si>
  <si>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</si>
  <si>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</si>
  <si>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</si>
  <si>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</si>
  <si>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</si>
  <si>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</si>
  <si>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</si>
  <si>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</si>
  <si>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</si>
  <si>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</si>
  <si>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</si>
  <si>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</si>
  <si>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</si>
  <si>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</si>
  <si>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</si>
  <si>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</si>
  <si>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</si>
  <si>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</si>
  <si>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</si>
  <si>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</si>
  <si>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</si>
  <si>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</si>
  <si>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</si>
  <si>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</si>
  <si>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</si>
  <si>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</si>
  <si>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</si>
  <si>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</si>
  <si>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</si>
  <si>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</si>
  <si>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</si>
  <si>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</si>
  <si>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</si>
  <si>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</si>
  <si>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</si>
  <si>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</si>
  <si>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</si>
  <si>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</si>
  <si>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</si>
  <si>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</si>
  <si>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</si>
  <si>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</si>
  <si>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</si>
  <si>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</si>
  <si>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</si>
  <si>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</si>
  <si>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</si>
  <si>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</si>
  <si>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</si>
  <si>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</si>
  <si>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</si>
  <si>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</si>
  <si>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</si>
  <si>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</si>
  <si>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</si>
  <si>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</si>
  <si>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</si>
  <si>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</si>
  <si>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</si>
  <si>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</si>
  <si>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</si>
  <si>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</si>
  <si>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</si>
  <si>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</si>
  <si>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</si>
  <si>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</si>
  <si>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</si>
  <si>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</si>
  <si>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</si>
  <si>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</si>
  <si>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</si>
  <si>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</si>
  <si>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</si>
  <si>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</si>
  <si>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</si>
  <si>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</si>
  <si>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</si>
  <si>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</si>
  <si>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</si>
  <si>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</si>
  <si>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</si>
  <si>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</si>
  <si>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</si>
  <si>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</si>
  <si>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</si>
  <si>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</si>
  <si>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</si>
  <si>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</si>
  <si>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</si>
  <si>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</si>
  <si>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</si>
  <si>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</si>
  <si>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</si>
  <si>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</si>
  <si>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</si>
  <si>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</si>
  <si>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</si>
  <si>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</si>
  <si>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</si>
  <si>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</si>
  <si>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</si>
  <si>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</si>
  <si>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</si>
  <si>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</si>
  <si>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</si>
  <si>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</si>
  <si>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</si>
  <si>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</si>
  <si>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</si>
  <si>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</si>
  <si>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</si>
  <si>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</si>
  <si>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</si>
  <si>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</si>
  <si>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</si>
  <si>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</si>
  <si>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</si>
  <si>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</si>
  <si>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</si>
  <si>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</si>
  <si>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</si>
  <si>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</si>
  <si>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</si>
  <si>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</si>
  <si>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</si>
  <si>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</si>
  <si>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</si>
  <si>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</si>
  <si>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</si>
  <si>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</si>
  <si>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</si>
  <si>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</si>
  <si>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</si>
  <si>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</si>
  <si>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</si>
  <si>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</si>
  <si>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</si>
  <si>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</si>
  <si>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</si>
  <si>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</si>
  <si>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</si>
  <si>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</si>
  <si>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</si>
  <si>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</si>
  <si>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</si>
  <si>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</si>
  <si>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</si>
  <si>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</si>
  <si>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</si>
  <si>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</si>
  <si>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</si>
  <si>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</si>
  <si>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</si>
  <si>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</si>
  <si>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</si>
  <si>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</si>
  <si>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</si>
  <si>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</si>
  <si>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</si>
  <si>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</si>
  <si>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</si>
  <si>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</si>
  <si>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</si>
  <si>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</si>
  <si>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</si>
  <si>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</si>
  <si>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</si>
  <si>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</si>
  <si>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</si>
  <si>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</si>
  <si>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</si>
  <si>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</si>
  <si>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</si>
  <si>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</si>
  <si>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</si>
  <si>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</si>
  <si>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</si>
  <si>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</si>
  <si>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</si>
  <si>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</si>
  <si>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</si>
  <si>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</si>
  <si>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</si>
  <si>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</si>
  <si>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</si>
  <si>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</si>
  <si>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</si>
  <si>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</si>
  <si>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</si>
  <si>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</si>
  <si>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</si>
  <si>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</si>
  <si>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</si>
  <si>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</si>
  <si>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</si>
  <si>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</si>
  <si>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</si>
  <si>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</si>
  <si>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</si>
  <si>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</si>
  <si>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</si>
  <si>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</si>
  <si>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</si>
  <si>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</si>
  <si>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</si>
  <si>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</si>
  <si>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</si>
  <si>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</si>
  <si>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</si>
  <si>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</si>
  <si>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</si>
  <si>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</si>
  <si>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</si>
  <si>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</si>
  <si>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</si>
  <si>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</si>
  <si>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</si>
  <si>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</si>
  <si>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</si>
  <si>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</si>
  <si>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</si>
  <si>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</si>
  <si>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</si>
  <si>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</si>
  <si>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</si>
  <si>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</si>
  <si>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</si>
  <si>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</si>
  <si>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</si>
  <si>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</si>
  <si>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</si>
  <si>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</si>
  <si>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</si>
  <si>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</si>
  <si>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</si>
  <si>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</si>
  <si>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</si>
  <si>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</si>
  <si>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</si>
  <si>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</si>
  <si>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</si>
  <si>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</si>
  <si>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</si>
  <si>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</si>
  <si>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</si>
  <si>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</si>
  <si>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</si>
  <si>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</si>
  <si>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</si>
  <si>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</si>
  <si>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</si>
  <si>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</si>
  <si>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</si>
  <si>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</si>
  <si>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</si>
  <si>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</si>
  <si>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</si>
  <si>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</si>
  <si>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</si>
  <si>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</si>
  <si>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</si>
  <si>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</si>
  <si>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</si>
  <si>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</si>
  <si>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</si>
  <si>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</si>
  <si>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</si>
  <si>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</si>
  <si>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</si>
  <si>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</si>
  <si>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</si>
  <si>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</si>
  <si>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</si>
  <si>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</si>
  <si>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</si>
  <si>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</si>
  <si>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</si>
  <si>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</si>
  <si>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</si>
  <si>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</si>
  <si>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</si>
  <si>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</si>
  <si>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</si>
  <si>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</si>
  <si>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</si>
  <si>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</si>
  <si>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</si>
  <si>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</si>
  <si>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</si>
  <si>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</si>
  <si>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</si>
  <si>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</si>
  <si>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</si>
  <si>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</si>
  <si>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</si>
  <si>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</si>
  <si>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</si>
  <si>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</si>
  <si>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</si>
  <si>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</si>
  <si>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</si>
  <si>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</si>
  <si>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</si>
  <si>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</si>
  <si>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</si>
  <si>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</si>
  <si>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</si>
  <si>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</si>
  <si>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</si>
  <si>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</si>
  <si>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</si>
  <si>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</si>
  <si>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</si>
  <si>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</si>
  <si>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</si>
  <si>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</si>
  <si>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</si>
  <si>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</si>
  <si>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</si>
  <si>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</si>
  <si>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</si>
  <si>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</si>
  <si>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</si>
  <si>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</si>
  <si>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</si>
  <si>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</si>
  <si>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</si>
  <si>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</si>
  <si>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</si>
  <si>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</si>
  <si>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</si>
  <si>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</si>
  <si>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</si>
  <si>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</si>
  <si>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</si>
  <si>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</si>
  <si>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</si>
  <si>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</si>
  <si>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</si>
  <si>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</si>
  <si>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</si>
  <si>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</si>
  <si>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</si>
  <si>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</si>
  <si>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</si>
  <si>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</si>
  <si>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</si>
  <si>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</si>
  <si>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</si>
  <si>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</si>
  <si>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</si>
  <si>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</si>
  <si>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</si>
  <si>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</si>
  <si>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</si>
  <si>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</si>
  <si>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</si>
  <si>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</si>
  <si>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</si>
  <si>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</si>
  <si>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</si>
  <si>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</si>
  <si>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</si>
  <si>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</si>
  <si>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</si>
  <si>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</si>
  <si>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</si>
  <si>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</si>
  <si>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</si>
  <si>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</si>
  <si>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</si>
  <si>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</si>
  <si>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</si>
  <si>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</si>
  <si>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</si>
  <si>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</si>
  <si>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</si>
  <si>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</si>
  <si>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</si>
  <si>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</si>
  <si>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</si>
  <si>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</si>
  <si>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</si>
  <si>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</si>
  <si>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</si>
  <si>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</si>
  <si>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</si>
  <si>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</si>
  <si>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</si>
  <si>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</si>
  <si>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</si>
  <si>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</si>
  <si>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</si>
  <si>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</si>
  <si>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</si>
  <si>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</si>
  <si>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</si>
  <si>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</si>
  <si>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</si>
  <si>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</si>
  <si>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</si>
  <si>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</si>
  <si>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</si>
  <si>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</si>
  <si>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</si>
  <si>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</si>
  <si>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</si>
  <si>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</si>
  <si>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</si>
  <si>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</si>
  <si>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</si>
  <si>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</si>
  <si>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</si>
  <si>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</si>
  <si>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</si>
  <si>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</si>
  <si>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</si>
  <si>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</si>
  <si>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</si>
  <si>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</si>
  <si>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</si>
  <si>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</si>
  <si>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</si>
  <si>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</si>
  <si>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</si>
  <si>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</si>
  <si>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</si>
  <si>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</si>
  <si>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</si>
  <si>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</si>
  <si>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</si>
  <si>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</si>
  <si>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</si>
  <si>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</si>
  <si>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</si>
  <si>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</si>
  <si>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</si>
  <si>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</si>
  <si>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</si>
  <si>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</si>
  <si>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</si>
  <si>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</si>
  <si>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</si>
  <si>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</si>
  <si>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</si>
  <si>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</si>
  <si>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</si>
  <si>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</si>
  <si>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</si>
  <si>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</si>
  <si>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</si>
  <si>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</si>
  <si>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</si>
  <si>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</si>
  <si>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</si>
  <si>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</si>
  <si>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</si>
  <si>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</si>
  <si>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</si>
  <si>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</si>
  <si>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</si>
  <si>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</si>
  <si>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</si>
  <si>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</si>
  <si>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</si>
  <si>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</si>
  <si>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</si>
  <si>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</si>
  <si>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</si>
  <si>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</si>
  <si>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</si>
  <si>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</si>
  <si>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</si>
  <si>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</si>
  <si>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</si>
  <si>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</si>
  <si>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</si>
  <si>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</si>
  <si>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</si>
  <si>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</si>
  <si>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</si>
  <si>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</si>
  <si>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</si>
  <si>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</si>
  <si>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</si>
  <si>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</si>
  <si>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</si>
  <si>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</si>
  <si>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</si>
  <si>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</si>
  <si>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</si>
  <si>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</si>
  <si>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</si>
  <si>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</si>
  <si>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</si>
  <si>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</si>
  <si>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</si>
  <si>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</si>
  <si>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</si>
  <si>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</si>
  <si>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</si>
  <si>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</si>
  <si>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</si>
  <si>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</si>
  <si>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</si>
  <si>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</si>
  <si>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</si>
  <si>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</si>
  <si>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</si>
  <si>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</si>
  <si>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</si>
  <si>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</si>
  <si>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</si>
  <si>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</si>
  <si>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</si>
  <si>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</si>
  <si>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</si>
  <si>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</si>
  <si>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</si>
  <si>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</si>
  <si>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</si>
  <si>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</si>
  <si>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</si>
  <si>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</si>
  <si>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</si>
  <si>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</si>
  <si>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</si>
  <si>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</si>
  <si>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</si>
  <si>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</si>
  <si>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</si>
  <si>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</si>
  <si>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</si>
  <si>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</si>
  <si>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</si>
  <si>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</si>
  <si>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</si>
  <si>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</si>
  <si>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</si>
  <si>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</si>
  <si>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</si>
  <si>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</si>
  <si>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</si>
  <si>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</si>
  <si>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</si>
  <si>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</si>
  <si>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</si>
  <si>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</si>
  <si>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</si>
  <si>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</si>
  <si>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</si>
  <si>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</si>
  <si>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</si>
  <si>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</si>
  <si>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</si>
  <si>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</si>
  <si>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</si>
  <si>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</si>
  <si>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</si>
  <si>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</si>
  <si>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</si>
  <si>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</si>
  <si>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</si>
  <si>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</si>
  <si>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</si>
  <si>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</si>
  <si>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</si>
  <si>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</si>
  <si>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</si>
  <si>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</si>
  <si>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</si>
  <si>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</si>
  <si>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</si>
  <si>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</si>
  <si>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</si>
  <si>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</si>
  <si>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</si>
  <si>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</si>
  <si>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</si>
  <si>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</si>
  <si>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</si>
  <si>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</si>
  <si>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</si>
  <si>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</si>
  <si>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</si>
  <si>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</si>
  <si>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</si>
  <si>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</si>
  <si>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</si>
  <si>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</si>
  <si>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</si>
  <si>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</si>
  <si>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</si>
  <si>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</si>
  <si>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</si>
  <si>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</si>
  <si>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</si>
  <si>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</si>
  <si>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</si>
  <si>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</si>
  <si>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</si>
  <si>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</si>
  <si>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</si>
  <si>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</si>
  <si>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</si>
  <si>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</si>
  <si>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</si>
  <si>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</si>
  <si>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</si>
  <si>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</si>
  <si>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</si>
  <si>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</si>
  <si>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</si>
  <si>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</si>
  <si>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</si>
  <si>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</si>
  <si>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</si>
  <si>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</si>
  <si>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</si>
  <si>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</si>
  <si>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</si>
  <si>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</si>
  <si>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</si>
  <si>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</si>
  <si>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</si>
  <si>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</si>
  <si>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</si>
  <si>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</si>
  <si>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</si>
  <si>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</si>
  <si>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</si>
  <si>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</si>
  <si>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</si>
  <si>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</si>
  <si>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</si>
  <si>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</si>
  <si>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</si>
  <si>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</si>
  <si>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</si>
  <si>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</si>
  <si>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</si>
  <si>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</si>
  <si>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</si>
  <si>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</si>
  <si>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</si>
  <si>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</si>
  <si>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</si>
  <si>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</si>
  <si>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</si>
  <si>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</si>
  <si>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</si>
  <si>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</si>
  <si>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</si>
  <si>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</si>
  <si>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</si>
  <si>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</si>
  <si>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</si>
  <si>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</si>
  <si>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</si>
  <si>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</si>
  <si>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</si>
  <si>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</si>
  <si>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</si>
  <si>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</si>
  <si>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</si>
  <si>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</si>
  <si>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</si>
  <si>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</si>
  <si>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</si>
  <si>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</si>
  <si>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</si>
  <si>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</si>
  <si>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</si>
  <si>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</si>
  <si>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</si>
  <si>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</si>
  <si>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</si>
  <si>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</si>
  <si>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</si>
  <si>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</si>
  <si>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</si>
  <si>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</si>
  <si>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</si>
  <si>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</si>
  <si>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</si>
  <si>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</si>
  <si>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</si>
  <si>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</si>
  <si>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</si>
  <si>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</si>
  <si>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</si>
  <si>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</si>
  <si>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</si>
  <si>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</si>
  <si>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</si>
  <si>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</si>
  <si>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</si>
  <si>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</si>
  <si>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</si>
  <si>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</si>
  <si>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</si>
  <si>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</si>
  <si>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</si>
  <si>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</si>
  <si>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</si>
  <si>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</si>
  <si>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</si>
  <si>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</si>
  <si>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</si>
  <si>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</si>
  <si>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</si>
  <si>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</si>
  <si>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</si>
  <si>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</si>
  <si>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</si>
  <si>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</si>
  <si>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</si>
  <si>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</si>
  <si>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</si>
  <si>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</si>
  <si>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</si>
  <si>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</si>
  <si>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</si>
  <si>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</si>
  <si>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</si>
  <si>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</si>
  <si>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</si>
  <si>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</si>
  <si>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</si>
  <si>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</si>
  <si>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</si>
  <si>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</si>
  <si>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</si>
  <si>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</si>
  <si>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</si>
  <si>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</si>
  <si>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</si>
  <si>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</si>
  <si>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</si>
  <si>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</si>
  <si>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</si>
  <si>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</si>
  <si>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</si>
  <si>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</si>
  <si>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</si>
  <si>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</si>
  <si>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</si>
  <si>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</si>
  <si>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</si>
  <si>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</si>
  <si>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</si>
  <si>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</si>
  <si>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</si>
  <si>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</si>
  <si>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</si>
  <si>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</si>
  <si>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</si>
  <si>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</si>
  <si>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</si>
  <si>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</si>
  <si>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</si>
  <si>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</si>
  <si>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</si>
  <si>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</si>
  <si>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</si>
  <si>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</si>
  <si>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</si>
  <si>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</si>
  <si>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</si>
  <si>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</si>
  <si>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</si>
  <si>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</si>
  <si>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</si>
  <si>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</si>
  <si>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</si>
  <si>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</si>
  <si>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</si>
  <si>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</si>
  <si>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</si>
  <si>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</si>
  <si>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</si>
  <si>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</si>
  <si>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</si>
  <si>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</si>
  <si>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</si>
  <si>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</si>
  <si>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</si>
  <si>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</si>
  <si>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</si>
  <si>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</si>
  <si>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</si>
  <si>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</si>
  <si>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</si>
  <si>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</si>
  <si>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</si>
  <si>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</si>
  <si>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</si>
  <si>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</si>
  <si>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</si>
  <si>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</si>
  <si>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</si>
  <si>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</si>
  <si>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</si>
  <si>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</si>
  <si>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</si>
  <si>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</si>
  <si>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</si>
  <si>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</si>
  <si>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</si>
  <si>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</si>
  <si>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</si>
  <si>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</si>
  <si>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</si>
  <si>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</si>
  <si>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</si>
  <si>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</si>
  <si>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</si>
  <si>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</si>
  <si>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</si>
  <si>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</si>
  <si>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</si>
  <si>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</si>
  <si>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</si>
  <si>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</si>
  <si>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</si>
  <si>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</si>
  <si>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</si>
  <si>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</si>
  <si>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</si>
  <si>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</si>
  <si>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</si>
  <si>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</si>
  <si>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</si>
  <si>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</si>
  <si>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</si>
  <si>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</si>
  <si>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</si>
  <si>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</si>
  <si>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</si>
  <si>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</si>
  <si>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</si>
  <si>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</si>
  <si>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</si>
  <si>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</si>
  <si>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</si>
  <si>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</si>
  <si>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</si>
  <si>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</si>
  <si>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</si>
  <si>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</si>
  <si>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</si>
  <si>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</si>
  <si>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</si>
  <si>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</si>
  <si>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</si>
  <si>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</si>
  <si>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</si>
  <si>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</si>
  <si>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</si>
  <si>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</si>
  <si>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</si>
  <si>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</si>
  <si>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</si>
  <si>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</si>
  <si>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</si>
  <si>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</si>
  <si>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</si>
  <si>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</si>
  <si>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</si>
  <si>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</si>
  <si>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</si>
  <si>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</si>
  <si>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</si>
  <si>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</si>
  <si>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</si>
  <si>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</si>
  <si>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</si>
  <si>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</si>
  <si>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</si>
  <si>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</si>
  <si>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</si>
  <si>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</si>
  <si>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</si>
  <si>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</si>
  <si>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</si>
  <si>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</si>
  <si>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</si>
  <si>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</si>
  <si>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</si>
  <si>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</si>
  <si>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</si>
  <si>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</si>
  <si>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</si>
  <si>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</si>
  <si>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</si>
  <si>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</si>
  <si>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</si>
  <si>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</si>
  <si>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</si>
  <si>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</si>
  <si>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</si>
  <si>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</si>
  <si>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</si>
  <si>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</si>
  <si>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</si>
  <si>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</si>
  <si>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</si>
  <si>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</si>
  <si>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</si>
  <si>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</si>
  <si>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</si>
  <si>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</si>
  <si>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</si>
  <si>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</si>
  <si>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</si>
  <si>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</si>
  <si>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</si>
  <si>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</si>
  <si>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</si>
  <si>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</si>
  <si>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</si>
  <si>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</si>
  <si>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</si>
  <si>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</si>
  <si>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</si>
  <si>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</si>
  <si>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</si>
  <si>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</si>
  <si>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</si>
  <si>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</si>
  <si>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</si>
  <si>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</si>
  <si>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</si>
  <si>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</si>
  <si>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</si>
  <si>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</si>
  <si>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</si>
  <si>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</si>
  <si>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</si>
  <si>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</si>
  <si>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</si>
  <si>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</si>
  <si>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</si>
  <si>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</si>
  <si>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</si>
  <si>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</si>
  <si>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</si>
  <si>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</si>
  <si>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</si>
  <si>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</si>
  <si>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</si>
  <si>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</si>
  <si>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</si>
  <si>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</si>
  <si>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</si>
  <si>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</si>
  <si>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</si>
  <si>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</si>
  <si>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</si>
  <si>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</si>
  <si>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</si>
  <si>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</si>
  <si>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</si>
  <si>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</si>
  <si>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</si>
  <si>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</si>
  <si>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</si>
  <si>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</si>
  <si>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</si>
  <si>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</si>
  <si>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</si>
  <si>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</si>
  <si>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</si>
  <si>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</si>
  <si>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</si>
  <si>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</si>
  <si>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</si>
  <si>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</si>
  <si>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</si>
  <si>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</si>
  <si>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</si>
  <si>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</si>
  <si>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</si>
  <si>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</si>
  <si>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</si>
  <si>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</si>
  <si>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</si>
  <si>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</si>
  <si>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</si>
  <si>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</si>
  <si>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</si>
  <si>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</si>
  <si>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</si>
  <si>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</si>
  <si>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</si>
  <si>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</si>
  <si>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</si>
  <si>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</si>
  <si>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</si>
  <si>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</si>
  <si>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</si>
  <si>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</si>
  <si>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</si>
  <si>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</si>
  <si>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</si>
  <si>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</si>
  <si>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</si>
  <si>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</si>
  <si>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</si>
  <si>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</si>
  <si>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</si>
  <si>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</si>
  <si>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</si>
  <si>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</si>
  <si>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</si>
  <si>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</si>
  <si>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</si>
  <si>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</si>
  <si>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</si>
  <si>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</si>
  <si>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</si>
  <si>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</si>
  <si>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</si>
  <si>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</si>
  <si>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</si>
  <si>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</si>
  <si>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</si>
  <si>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</si>
  <si>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</si>
  <si>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</si>
  <si>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</si>
  <si>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</si>
  <si>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</si>
  <si>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</si>
  <si>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</si>
  <si>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</si>
  <si>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</si>
  <si>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</si>
  <si>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</si>
  <si>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</si>
  <si>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</si>
  <si>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</si>
  <si>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</si>
  <si>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</si>
  <si>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</si>
  <si>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</si>
  <si>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</si>
  <si>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</si>
  <si>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</si>
  <si>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</si>
  <si>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</si>
  <si>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</si>
  <si>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</si>
  <si>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</si>
  <si>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</si>
  <si>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</si>
  <si>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</si>
  <si>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</si>
  <si>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</si>
  <si>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</si>
  <si>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</si>
  <si>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</si>
  <si>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</si>
  <si>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</si>
  <si>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</si>
  <si>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</si>
  <si>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</si>
  <si>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</si>
  <si>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</si>
  <si>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</si>
  <si>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</si>
  <si>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</si>
  <si>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</si>
  <si>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</si>
  <si>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</si>
  <si>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</si>
  <si>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</si>
  <si>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</si>
  <si>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</si>
  <si>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</si>
  <si>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</si>
  <si>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</si>
  <si>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</si>
  <si>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</si>
  <si>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</si>
  <si>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</si>
  <si>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</si>
  <si>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</si>
  <si>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</si>
  <si>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</si>
  <si>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</si>
  <si>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</si>
  <si>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</si>
  <si>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</si>
  <si>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</si>
  <si>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</si>
  <si>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</si>
  <si>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</si>
  <si>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</si>
  <si>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</si>
  <si>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</si>
  <si>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</si>
  <si>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</si>
  <si>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</si>
  <si>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</si>
  <si>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</si>
  <si>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</si>
  <si>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</si>
  <si>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</si>
  <si>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</si>
  <si>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</si>
  <si>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</si>
  <si>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</si>
  <si>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</si>
  <si>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</si>
  <si>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</si>
  <si>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</si>
  <si>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</si>
  <si>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</si>
  <si>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</si>
  <si>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</si>
  <si>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</si>
  <si>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</si>
  <si>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</si>
  <si>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</si>
  <si>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</si>
  <si>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</si>
  <si>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</si>
  <si>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</si>
  <si>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</si>
  <si>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</si>
  <si>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</si>
  <si>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</si>
  <si>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</si>
  <si>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</si>
  <si>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</si>
  <si>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</si>
  <si>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</si>
  <si>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</si>
  <si>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</si>
  <si>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</si>
  <si>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</si>
  <si>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</si>
  <si>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</si>
  <si>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</si>
  <si>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</si>
  <si>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</si>
  <si>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</si>
  <si>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</si>
  <si>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</si>
  <si>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</si>
  <si>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</si>
  <si>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</si>
  <si>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</si>
  <si>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</si>
  <si>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</si>
  <si>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</si>
  <si>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</si>
  <si>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</si>
  <si>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</si>
  <si>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</si>
  <si>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</si>
  <si>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</si>
  <si>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</si>
  <si>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</si>
  <si>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</si>
  <si>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</si>
  <si>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</si>
  <si>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</si>
  <si>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</si>
  <si>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</si>
  <si>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</si>
  <si>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</si>
  <si>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</si>
  <si>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</si>
  <si>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</si>
  <si>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</si>
  <si>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</si>
  <si>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</si>
  <si>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</si>
  <si>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</si>
  <si>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</si>
  <si>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</si>
  <si>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</si>
  <si>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</si>
  <si>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</si>
  <si>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</si>
  <si>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</si>
  <si>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</si>
  <si>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</si>
  <si>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</si>
  <si>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</si>
  <si>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</si>
  <si>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</si>
  <si>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</si>
  <si>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</si>
  <si>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</si>
  <si>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</si>
  <si>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</si>
  <si>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</si>
  <si>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</si>
  <si>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</si>
  <si>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</si>
  <si>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</si>
  <si>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</si>
  <si>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</si>
  <si>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</si>
  <si>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</si>
  <si>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</si>
  <si>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</si>
  <si>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</si>
  <si>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</si>
  <si>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</si>
  <si>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</si>
  <si>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</si>
  <si>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</si>
  <si>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</si>
  <si>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</si>
  <si>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</si>
  <si>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</si>
  <si>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</si>
  <si>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</si>
  <si>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</si>
  <si>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</si>
  <si>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</si>
  <si>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</si>
  <si>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</si>
  <si>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</si>
  <si>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</si>
  <si>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</si>
  <si>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</si>
  <si>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</si>
  <si>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</si>
  <si>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</si>
  <si>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</si>
  <si>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</si>
  <si>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</si>
  <si>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</si>
  <si>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</si>
  <si>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</si>
  <si>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</si>
  <si>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</si>
  <si>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</si>
  <si>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</si>
  <si>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</si>
  <si>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</si>
  <si>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</si>
  <si>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</si>
  <si>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</si>
  <si>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</si>
  <si>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</si>
  <si>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</si>
  <si>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</si>
  <si>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</si>
  <si>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</si>
  <si>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</si>
  <si>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</si>
  <si>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</si>
  <si>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</si>
  <si>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</si>
  <si>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</si>
  <si>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</si>
  <si>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</si>
  <si>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</si>
  <si>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</si>
  <si>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</si>
  <si>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</si>
  <si>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</si>
  <si>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</si>
  <si>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</si>
  <si>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</si>
  <si>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</si>
  <si>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</si>
  <si>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</si>
  <si>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</si>
  <si>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</si>
  <si>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</si>
  <si>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</si>
  <si>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</si>
  <si>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</si>
  <si>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</si>
  <si>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</si>
  <si>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</si>
  <si>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</si>
  <si>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</si>
  <si>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</si>
  <si>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</si>
  <si>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</si>
  <si>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</si>
  <si>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</si>
  <si>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</si>
  <si>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</si>
  <si>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</si>
  <si>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</si>
  <si>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</si>
  <si>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</si>
  <si>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</si>
  <si>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</si>
  <si>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</si>
  <si>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</si>
  <si>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</si>
  <si>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</si>
  <si>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</si>
  <si>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</si>
  <si>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</si>
  <si>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</si>
  <si>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</si>
  <si>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</si>
  <si>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</si>
  <si>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</si>
  <si>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</si>
  <si>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</si>
  <si>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</si>
  <si>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</si>
  <si>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</si>
  <si>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</si>
  <si>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</si>
  <si>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</si>
  <si>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</si>
  <si>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</si>
  <si>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</si>
  <si>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</si>
  <si>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</si>
  <si>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</si>
  <si>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</si>
  <si>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</si>
  <si>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</si>
  <si>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</si>
  <si>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</si>
  <si>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</si>
  <si>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</si>
  <si>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</si>
  <si>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</si>
  <si>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</si>
  <si>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</si>
  <si>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</si>
  <si>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</si>
  <si>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</si>
  <si>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</si>
  <si>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</si>
  <si>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</si>
  <si>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</si>
  <si>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</si>
  <si>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</si>
  <si>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</si>
  <si>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</si>
  <si>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</si>
  <si>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</si>
  <si>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</si>
  <si>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</si>
  <si>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</si>
  <si>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</si>
  <si>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</si>
  <si>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</si>
  <si>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</si>
  <si>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</si>
  <si>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</si>
  <si>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</si>
  <si>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</si>
  <si>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</si>
  <si>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</si>
  <si>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</si>
  <si>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</si>
  <si>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</si>
  <si>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</si>
  <si>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</si>
  <si>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</si>
  <si>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</si>
  <si>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</si>
  <si>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</si>
  <si>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</si>
  <si>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</si>
  <si>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</si>
  <si>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</si>
  <si>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</si>
  <si>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</si>
  <si>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</si>
  <si>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</si>
  <si>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</si>
  <si>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</si>
  <si>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</si>
  <si>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</si>
  <si>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</si>
  <si>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</si>
  <si>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</si>
  <si>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</si>
  <si>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</si>
  <si>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</si>
  <si>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</si>
  <si>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</si>
  <si>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</si>
  <si>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</si>
  <si>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</si>
  <si>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</si>
  <si>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</si>
  <si>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</si>
  <si>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</si>
  <si>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</si>
  <si>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</si>
  <si>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</si>
  <si>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</si>
  <si>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</si>
  <si>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</si>
  <si>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</si>
  <si>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</si>
  <si>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</si>
  <si>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</si>
  <si>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</si>
  <si>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</si>
  <si>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</si>
  <si>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</si>
  <si>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</si>
  <si>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</si>
  <si>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</si>
  <si>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</si>
  <si>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</si>
  <si>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</si>
  <si>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</si>
  <si>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</si>
  <si>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</si>
  <si>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</si>
  <si>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</si>
  <si>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</si>
  <si>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</si>
  <si>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</si>
  <si>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</si>
  <si>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</si>
  <si>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</si>
  <si>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</si>
  <si>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</si>
  <si>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</si>
  <si>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</si>
  <si>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</si>
  <si>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</si>
  <si>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</si>
  <si>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</si>
  <si>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</si>
  <si>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</si>
  <si>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</si>
  <si>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</si>
  <si>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</si>
  <si>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</si>
  <si>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</si>
  <si>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</si>
  <si>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</si>
  <si>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</si>
  <si>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</si>
  <si>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</si>
  <si>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</si>
  <si>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</si>
  <si>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</si>
  <si>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</si>
  <si>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</si>
  <si>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</si>
  <si>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</si>
  <si>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</si>
  <si>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</si>
  <si>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</si>
  <si>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</si>
  <si>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</si>
  <si>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</si>
  <si>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</si>
  <si>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</si>
  <si>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</si>
  <si>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</si>
  <si>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</si>
  <si>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</si>
  <si>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</si>
  <si>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</si>
  <si>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</si>
  <si>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</si>
  <si>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</si>
  <si>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</si>
  <si>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</si>
  <si>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</si>
  <si>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</si>
  <si>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</si>
  <si>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</si>
  <si>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</si>
  <si>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</si>
  <si>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</si>
  <si>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</si>
  <si>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</si>
  <si>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</si>
  <si>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</si>
  <si>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</si>
  <si>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</si>
  <si>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</si>
  <si>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</si>
  <si>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</si>
  <si>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</si>
  <si>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</si>
  <si>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</si>
  <si>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</si>
  <si>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</si>
  <si>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</si>
  <si>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</si>
  <si>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</si>
  <si>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</si>
  <si>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PCM-20251125-00001862</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</si>
  <si>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</si>
  <si>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</si>
  <si>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</si>
  <si>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</si>
  <si>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</si>
  <si>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</si>
  <si>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</si>
  <si>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</si>
  <si>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</si>
  <si>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TT-20251125-02079</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</si>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</sst>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323.90223888889159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45986.850664814818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45986.850664814818</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45986.850664814818</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45986.850664814818</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45986.850664814818</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45986.850664814818</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45986.850664814818</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45986.850664814818</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45986.850664814818</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45986.850664814818</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45986.850664814818</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45986.850664814818</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45986.850664814818</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45986.850664814818</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45986.850664814818</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45986.850664814818</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45986.850664814818</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45986.850664814818</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45986.850664814818</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45986.850664814818</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45986.850664814818</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45986.850664814818</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45986.850664814818</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45986.850664814818</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45986.850664814818</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45986.850664814818</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45986.850664814818</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45986.850664814818</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45986.850664814818</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45986.850664814818</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45986.850664814818</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45986.850664814818</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45986.850664814818</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45986.850664814818</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45986.850664814818</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45986.850664814818</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45986.850664814818</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45986.850664814818</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45986.850664814818</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45986.850664814818</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45986.850664814818</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45986.850664814818</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45986.850664814818</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45986.850664814818</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45986.850664814818</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45986.850664814818</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45986.850664814818</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45986.850664814818</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45986.850664814818</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45986.850664814818</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45986.850664814818</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45986.850664814818</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45986.850664814818</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45986.850664814818</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45986.850664814818</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161.85082685185625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2.4632458333362592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45986.850664814818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45986.850664814818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45986.850664814818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45986.850664814818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45986.850664814818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45986.850664814818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45986.850664814818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45986.850664814818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45986.850664814818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45986.850664814818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45986.850664814818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45986.850664814818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45986.850664814818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45986.850664814818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45986.850664814818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45986.850664814818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45986.850664814818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45986.850664814818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45986.850664814818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45986.850664814818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45986.850664814818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45986.850664814818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45986.850664814818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45986.850664814818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45986.850664814818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45986.850664814818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45986.850664814818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45986.850664814818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45986.850664814818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45986.850664814818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45986.850664814818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45986.850664814818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45986.850664814818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45986.850664814818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45986.850664814818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45986.850664814818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45986.850664814818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45986.850664814818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45986.850664814818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45986.850664814818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45986.850664814818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45986.850664814818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45986.850664814818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45986.850664814818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45986.850664814818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45986.850664814818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45986.850664814818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45986.850664814818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45986.850664814818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45986.850664814818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45986.850664814818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45986.850664814818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45986.850664814818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45986.850664814818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45986.850664814818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45986.850664814818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45986.850664814818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45986.850664814818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45986.850664814818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45986.850664814818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45986.850664814818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45986.850664814818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45986.850664814818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45986.850664814818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45986.850664814818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45986.850664814818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45986.850664814818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45986.850664814818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45986.850664814818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45986.850664814818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45986.850664814818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45986.850664814818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45986.850664814818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45986.850664814818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45986.850664814818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45986.850664814818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45986.850664814818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45986.850664814818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45986.850664814818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45986.850664814818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45986.850664814818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45986.850664814818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45986.850664814818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45986.850664814818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45986.850664814818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45986.850664814818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45986.850664814818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45986.850664814818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45986.850664814818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45986.850664814818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45986.850664814818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45986.850664814818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45986.850664814818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45986.850664814818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45986.850664814818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45986.850664814818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45986.850664814818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45986.850664814818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45986.850664814818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45986.850664814818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45986.850664814818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45986.850664814818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45986.850664814818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45986.850664814818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45986.850664814818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45986.850664814818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45986.850664814818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45986.850664814818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45986.850664814818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45986.850664814818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45986.850664814818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45986.850664814818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45986.850664814818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45986.850664814818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45986.850664814818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45986.850664814818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45986.850664814818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45986.850664814818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45986.850664814818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45986.850664814818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45986.850664814818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45986.850664814818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45986.850664814818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45986.850664814818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45986.850664814818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45986.850664814818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45986.850664814818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45986.850664814818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45986.850664814818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45986.850664814818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45986.850664814818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45986.850664814818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45986.850664814818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45986.850664814818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45986.850664814818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45986.850664814818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45986.850664814818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45986.850664814818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45986.850664814818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45986.850664814818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45986.850664814818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45986.850664814818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45986.850664814818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45986.850664814818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45986.850664814818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45986.850664814818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45986.850664814818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45986.850664814818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45986.850664814818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45986.850664814818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45986.850664814818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45986.850664814818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45986.850664814818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45986.850664814818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45986.850664814818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45986.850664814818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45986.850664814818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45986.850664814818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45986.850664814818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45986.850664814818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45986.850664814818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45986.850664814818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45986.850664814818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45986.850664814818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45986.850664814818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45986.850664814818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45986.850664814818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45986.850664814818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45986.850664814818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45986.850664814818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45986.850664814818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45986.850664814818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45986.850664814818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45986.850664814818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45986.850664814818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45986.850664814818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45986.850664814818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45986.850664814818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45986.850664814818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45986.850664814818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45986.850664814818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45986.850664814818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45986.850664814818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45986.850664814818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45986.850664814818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45986.850664814818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45986.850664814818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45986.850664814818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45986.850664814818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45986.850664814818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45986.850664814818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45986.850664814818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45986.850664814818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45986.850664814818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45986.850664814818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45986.850664814818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45986.850664814818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45986.850664814818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45986.850664814818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45986.850664814818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45986.850664814818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45986.850664814818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45986.850664814818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45986.850664814818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45986.850664814818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45986.850664814818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45986.850664814818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45986.850664814818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45986.850664814818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45986.850664814818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45986.850664814818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45986.850664814818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45986.850664814818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45986.850664814818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45986.850664814818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45986.850664814818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45986.850664814818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45986.850664814818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45986.850664814818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45986.850664814818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45986.850664814818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45986.850664814818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45986.850664814818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45986.850664814818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45986.850664814818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45986.850664814818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45986.850664814818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45986.850664814818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45986.850664814818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45986.850664814818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45986.850664814818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45986.850664814818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45986.850664814818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45986.850664814818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45986.850664814818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45986.850664814818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45986.850664814818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45986.850664814818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45986.850664814818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45986.850664814818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45986.850664814818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45986.850664814818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45986.850664814818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45986.850664814818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45986.850664814818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45986.850664814818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45986.850664814818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45986.850664814818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45986.850664814818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45986.850664814818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45986.850664814818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45986.850664814818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45986.850664814818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45986.850664814818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45986.850664814818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45986.850664814818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45986.850664814818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45986.850664814818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45986.850664814818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45986.850664814818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45986.850664814818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45986.850664814818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45986.850664814818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45986.850664814818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45986.850664814818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45986.850664814818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45986.850664814818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45986.850664814818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45986.850664814818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45986.850664814818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45986.850664814818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45986.850664814818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45986.850664814818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45986.850664814818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45986.850664814818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45986.850664814818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45986.850664814818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45986.850664814818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45986.850664814818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45986.850664814818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45986.850664814818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45986.850664814818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45986.850664814818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45986.850664814818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45986.850664814818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45986.850664814818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45986.850664814818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45986.850664814818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45986.850664814818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45986.850664814818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45986.850664814818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45986.850664814818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45986.850664814818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45986.850664814818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45986.850664814818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45986.850664814818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45986.850664814818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45986.850664814818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45986.850664814818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45986.850664814818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45986.850664814818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45986.850664814818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45986.850664814818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45986.850664814818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45986.850664814818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45986.850664814818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45986.850664814818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45986.850664814818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45986.850664814818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45986.850664814818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45986.850664814818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45986.850664814818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45986.850664814818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45986.850664814818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45986.850664814818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45986.850664814818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45986.850664814818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45986.850664814818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45986.850664814818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45986.850664814818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45986.850664814818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45986.850664814818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45986.850664814818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45986.850664814818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45986.850664814818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45986.850664814818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45986.850664814818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45986.850664814818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45986.850664814818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45986.850664814818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45986.850664814818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45986.850664814818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45986.850664814818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45986.850664814818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45986.850664814818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45986.850664814818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45986.850664814818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45986.850664814818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45986.850664814818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45986.850664814818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45986.850664814818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45986.850664814818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45986.850664814818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45986.850664814818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45986.850664814818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45986.850664814818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45986.850664814818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45986.850664814818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45986.850664814818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45986.850664814818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45986.850664814818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45986.850664814818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45986.850664814818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45986.850664814818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45986.850664814818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45986.850664814818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45986.850664814818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45986.850664814818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45986.850664814818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45986.850664814818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45986.850664814818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45986.850664814818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45986.850664814818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45986.850664814818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45986.850664814818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45986.850664814818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45986.850664814818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45986.850664814818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45986.850664814818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45986.850664814818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45986.850664814818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45986.850664814818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45986.850664814818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45986.850664814818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45986.850664814818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45986.850664814818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45986.850664814818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45986.850664814818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45986.850664814818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45986.850664814818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45986.850664814818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45986.850664814818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45986.850664814818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45986.850664814818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45986.850664814818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45986.850664814818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45986.850664814818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45986.850664814818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45986.850664814818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45986.850664814818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45986.850664814818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45986.850664814818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45986.850664814818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45986.850664814818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45986.850664814818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45986.850664814818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45986.850664814818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45986.850664814818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45986.850664814818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45986.850664814818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45986.850664814818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45986.850664814818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45986.850664814818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45986.850664814818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45986.850664814818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45986.850664814818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45986.850664814818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45986.850664814818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45986.850664814818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45986.850664814818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45986.850664814818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45986.850664814818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45986.850664814818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45986.850664814818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45986.850664814818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45986.850664814818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45986.850664814818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45986.850664814818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45986.850664814818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45986.850664814818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45986.850664814818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45986.850664814818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45986.850664814818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45986.850664814818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45986.850664814818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45986.850664814818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45986.850664814818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45986.850664814818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45986.850664814818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45986.850664814818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45986.850664814818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45986.850664814818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45986.850664814818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45986.850664814818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45986.850664814818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45986.850664814818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45986.850664814818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45986.850664814818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45986.850664814818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45986.850664814818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45986.850664814818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45986.850664814818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45986.850664814818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45986.850664814818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45986.850664814818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45986.850664814818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45986.850664814818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45986.850664814818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45986.850664814818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45986.850664814818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45986.850664814818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45986.850664814818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45986.850664814818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45986.850664814818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45986.850664814818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45986.850664814818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45986.850664814818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45986.850664814818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45986.850664814818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45986.850664814818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45986.850664814818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45986.850664814818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45986.850664814818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45986.850664814818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45986.850664814818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45986.850664814818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45986.850664814818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45986.850664814818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45986.850664814818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45986.850664814818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45986.850664814818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45986.850664814818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45986.850664814818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45986.850664814818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45986.850664814818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45986.850664814818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45986.850664814818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45986.850664814818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45986.850664814818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45986.850664814818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45986.850664814818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45986.850664814818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45986.850664814818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45986.850664814818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45986.850664814818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45986.850664814818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45986.850664814818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45986.850664814818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45986.850664814818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45986.850664814818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45986.850664814818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45986.850664814818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45986.850664814818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45986.850664814818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45986.850664814818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45986.850664814818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45986.850664814818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45986.850664814818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45986.850664814818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45986.850664814818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45986.850664814818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45986.850664814818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45986.850664814818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45986.850664814818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45986.850664814818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45986.850664814818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45986.850664814818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45986.850664814818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45986.850664814818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45986.850664814818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45986.850664814818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45986.850664814818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45986.850664814818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45986.850664814818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45986.850664814818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45986.850664814818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45986.850664814818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45986.850664814818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45986.850664814818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45986.850664814818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45986.850664814818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45986.850664814818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45986.850664814818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45986.850664814818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45986.850664814818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45986.850664814818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45986.850664814818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45986.850664814818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45986.850664814818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45986.850664814818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45986.850664814818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45986.850664814818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45986.850664814818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45986.850664814818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45986.850664814818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45986.850664814818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45986.850664814818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45986.850664814818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45986.850664814818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45986.850664814818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45986.850664814818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45986.850664814818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45986.850664814818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45986.850664814818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45986.850664814818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45986.850664814818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45986.850664814818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45986.850664814818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45986.850664814818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45986.850664814818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45986.850664814818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45986.850664814818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45986.850664814818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45986.850664814818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45986.850664814818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45986.850664814818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45986.850664814818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45986.850664814818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45986.850664814818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45986.850664814818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45986.850664814818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45986.850664814818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45986.850664814818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45986.850664814818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45986.850664814818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45986.850664814818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45986.850664814818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45986.850664814818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45986.850664814818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45986.850664814818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45986.850664814818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45986.850664814818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45986.850664814818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45986.850664814818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45986.850664814818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45986.850664814818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45986.850664814818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45986.850664814818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45986.850664814818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45986.850664814818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45986.850664814818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45986.850664814818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45986.850664814818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45986.850664814818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45986.850664814818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45986.850664814818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45986.850664814818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45986.850664814818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45986.850664814818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45986.850664814818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45986.850664814818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45986.850664814818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45986.850664814818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45986.850664814818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45986.850664814818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45986.850664814818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45986.850664814818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45986.850664814818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45986.850664814818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45986.850664814818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45986.850664814818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45986.850664814818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45986.850664814818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45986.850664814818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45986.850664814818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45986.850664814818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45986.850664814818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45986.850664814818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45986.850664814818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45986.850664814818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45986.850664814818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45986.850664814818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45986.850664814818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45986.850664814818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45986.850664814818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45986.850664814818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45986.850664814818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45986.850664814818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45986.850664814818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45986.850664814818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45986.850664814818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45986.850664814818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45986.850664814818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45986.850664814818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45986.850664814818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45986.850664814818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45986.850664814818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45986.850664814818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45986.850664814818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45986.850664814818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45986.850664814818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45986.850664814818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45986.850664814818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45986.850664814818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45986.850664814818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45986.850664814818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45986.850664814818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45986.850664814818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45986.850664814818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45986.850664814818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45986.850664814818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45986.850664814818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45986.850664814818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45986.850664814818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45986.850664814818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45986.850664814818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45986.850664814818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45986.850664814818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45986.850664814818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45986.850664814818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45986.850664814818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45986.850664814818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45986.850664814818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45986.850664814818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45986.850664814818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45986.850664814818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45986.850664814818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45986.850664814818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45986.850664814818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45986.850664814818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45986.850664814818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45986.850664814818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45986.850664814818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45986.850664814818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45986.850664814818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45986.850664814818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45986.850664814818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45986.850664814818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45986.850664814818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45986.850664814818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45986.850664814818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45986.850664814818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45986.850664814818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45986.850664814818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45986.850664814818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45986.850664814818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45986.850664814818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45986.850664814818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45986.850664814818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45986.850664814818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45986.850664814818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45986.850664814818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45986.850664814818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45986.850664814818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45986.850664814818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45986.850664814818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45986.850664814818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45986.850664814818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45986.850664814818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45986.850664814818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45986.850664814818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45986.850664814818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45986.850664814818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45986.850664814818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45986.850664814818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45986.850664814818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45986.850664814818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45986.850664814818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45986.850664814818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45986.850664814818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45986.850664814818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45986.850664814818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45986.850664814818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45986.850664814818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45986.850664814818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45986.850664814818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45986.850664814818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45986.850664814818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45986.850664814818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45986.850664814818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45986.850664814818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45986.850664814818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45986.850664814818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45986.850664814818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45986.850664814818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45986.850664814818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45986.850664814818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45986.850664814818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45986.850664814818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45986.850664814818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45986.850664814818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45986.850664814818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45986.850664814818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45986.850664814818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45986.850664814818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45986.850664814818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45986.850664814818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45986.850664814818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45986.850664814818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45986.850664814818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45986.850664814818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45986.850664814818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45986.850664814818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45986.850664814818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45986.850664814818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45986.850664814818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45986.850664814818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45986.850664814818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45986.850664814818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45986.850664814818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45986.850664814818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45986.850664814818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45986.850664814818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45986.850664814818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45986.850664814818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45986.850664814818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45986.850664814818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45986.850664814818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45986.850664814818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45986.850664814818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45986.850664814818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45986.850664814818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45986.850664814818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45986.850664814818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45986.850664814818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45986.850664814818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45986.850664814818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45986.850664814818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45986.850664814818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45986.850664814818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45986.850664814818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45986.850664814818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45986.850664814818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45986.850664814818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45986.850664814818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45986.850664814818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45986.850664814818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45986.850664814818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45986.850664814818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45986.850664814818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45986.850664814818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45986.850664814818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45986.850664814818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45986.850664814818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45986.850664814818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45986.850664814818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45986.850664814818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45986.850664814818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45986.850664814818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45986.850664814818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45986.850664814818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45986.850664814818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45986.850664814818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45986.850664814818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45986.850664814818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45986.850664814818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45986.850664814818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45986.850664814818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45986.850664814818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45986.850664814818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45986.850664814818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45986.850664814818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45986.850664814818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45986.850664814818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45986.850664814818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45986.850664814818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45986.850664814818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45986.850664814818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45986.850664814818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45986.850664814818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45986.850664814818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45986.850664814818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45986.850664814818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45986.850664814818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45986.850664814818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45986.850664814818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45986.850664814818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45986.850664814818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45986.850664814818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45986.850664814818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45986.850664814818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45986.850664814818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45986.850664814818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45986.850664814818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45986.850664814818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45986.850664814818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45986.850664814818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45986.850664814818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45986.850664814818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45986.850664814818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45986.850664814818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45986.850664814818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45986.850664814818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45986.850664814818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45986.850664814818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45986.850664814818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45986.850664814818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45986.850664814818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45986.850664814818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45986.850664814818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45986.850664814818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45986.850664814818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45986.850664814818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45986.850664814818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45986.850664814818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45986.850664814818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45986.850664814818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45986.850664814818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45986.850664814818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45986.850664814818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45986.850664814818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45986.850664814818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45986.850664814818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45986.850664814818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45986.850664814818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45986.850664814818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45986.850664814818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45986.850664814818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45986.850664814818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45986.850664814818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45986.850664814818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45986.850664814818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45986.850664814818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45986.850664814818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45986.850664814818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45986.850664814818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45986.850664814818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45986.850664814818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45986.850664814818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45986.850664814818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45986.850664814818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45986.850664814818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45986.850664814818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45986.850664814818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45986.850664814818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45986.850664814818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45986.850664814818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45986.850664814818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45986.850664814818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45986.850664814818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45986.850664814818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45986.850664814818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45986.850664814818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45986.850664814818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45986.850664814818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45986.850664814818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45986.850664814818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45986.850664814818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45986.850664814818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45986.850664814818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45986.850664814818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45986.850664814818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45986.850664814818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45986.850664814818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45986.850664814818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45986.850664814818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45986.850664814818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45986.850664814818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45986.850664814818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45986.850664814818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45986.850664814818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45986.850664814818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45986.850664814818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45986.850664814818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45986.850664814818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45986.850664814818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45986.850664814818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45986.850664814818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45986.850664814818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45986.850664814818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45986.850664814818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45986.850664814818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45986.850664814818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45986.850664814818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45986.850664814818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45986.850664814818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45986.850664814818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45986.850664814818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45986.850664814818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45986.850664814818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45986.850664814818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45986.850664814818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45986.850664814818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45986.850664814818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45986.850664814818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45986.850664814818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45986.850664814818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45986.850664814818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45986.850664814818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45986.850664814818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45986.850664814818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45986.850664814818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45986.850664814818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45986.850664814818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45986.850664814818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45986.850664814818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45986.850664814818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45986.850664814818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45986.850664814818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45986.850664814818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45986.850664814818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45986.850664814818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45986.850664814818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45986.850664814818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45986.850664814818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45986.850664814818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45986.850664814818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45986.850664814818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45986.850664814818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45986.850664814818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45986.850664814818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45986.850664814818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45986.850664814818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45986.850664814818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45986.850664814818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45986.850664814818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45986.850664814818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45986.850664814818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45986.850664814818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45986.850664814818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45986.850664814818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45986.850664814818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45986.850664814818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45986.850664814818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45986.850664814818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45986.850664814818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45986.850664814818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45986.850664814818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45986.850664814818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45986.850664814818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45986.850664814818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45986.850664814818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45986.850664814818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45986.850664814818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45986.850664814818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45986.850664814818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45986.850664814818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45986.850664814818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45986.850664814818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45986.850664814818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45986.850664814818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45986.850664814818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45986.850664814818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45986.850664814818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45986.850664814818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45986.850664814818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45986.850664814818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45986.850664814818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45986.850664814818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45986.850664814818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45986.850664814818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45986.850664814818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45986.850664814818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45986.850664814818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45986.850664814818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45986.850664814818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45986.850664814818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45986.850664814818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45986.850664814818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45986.850664814818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45986.850664814818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45986.850664814818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45986.850664814818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45986.850664814818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45986.850664814818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45986.850664814818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45986.850664814818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45986.850664814818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45986.850664814818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45986.850664814818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45986.850664814818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45986.850664814818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45986.850664814818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45986.850664814818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45986.850664814818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45986.850664814818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45986.850664814818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45986.850664814818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45986.850664814818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45986.850664814818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45986.850664814818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45986.850664814818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45986.850664814818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45986.850664814818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45986.850664814818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45986.850664814818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45986.850664814818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45986.850664814818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45986.850664814818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45986.850664814818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45986.850664814818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45986.850664814818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45986.850664814818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45986.850664814818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45986.850664814818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45986.850664814818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45986.850664814818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45986.850664814818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45986.850664814818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45986.850664814818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45986.850664814818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45986.850664814818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45986.850664814818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45986.850664814818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45986.850664814818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45986.850664814818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45986.850664814818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45986.850664814818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45986.850664814818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45986.850664814818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45986.850664814818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45986.850664814818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45986.850664814818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45986.850664814818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45986.850664814818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45986.850664814818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45986.850664814818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45986.850664814818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45986.850664814818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45986.850664814818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45986.850664814818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45986.850664814818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45986.850664814818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45986.850664814818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45986.850664814818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45986.850664814818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45986.850664814818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45986.850664814818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45986.850664814818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45986.850664814818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45986.850664814818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45986.850664814818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45986.850664814818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45986.850664814818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45986.850664814818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283.36994722222153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32294</v>
      </c>
      <c r="E3" s="94" t="s">
        <v>39021</v>
      </c>
      <c r="F3" s="95">
        <v>45986.816886574074</v>
      </c>
      <c r="G3" s="96">
        <f t="shared" ref="G3:G45" ca="1" si="0">IFERROR(NOW()-F3,"")</f>
        <v>3.377824074414093E-2</v>
      </c>
      <c r="H3" s="95">
        <v>45986.806863425925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45986.850664814818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45986.850664814818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45986.850664814818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45986.850664814818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45986.850664814818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45986.850664814818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45986.850664814818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45986.850664814818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45986.850664814818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45986.850664814818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45986.850664814818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45986.850664814818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45986.850664814818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45986.850664814818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45986.850664814818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45986.850664814818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45986.850664814818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45986.850664814818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45986.850664814818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45986.850664814818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45986.850664814818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45986.850664814818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45986.850664814818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45986.850664814818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45986.850664814818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45986.850664814818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45986.850664814818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45986.850664814818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45986.850664814818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45986.850664814818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45986.850664814818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45986.850664814818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45986.850664814818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45986.850664814818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45986.850664814818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45986.850664814818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45986.850664814818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45986.850664814818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45986.850664814818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45986.850664814818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45986.850664814818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45986.850664814818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45986.850664814818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45986.850664814818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45986.850664814818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45986.850664814818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45986.850664814818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45986.850664814818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45986.850664814818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45986.850664814818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45986.850664814818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45986.850664814818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45986.850664814818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45986.850664814818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45986.850664814818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45986.850664814818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45986.850664814818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45986.850664814818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45986.850664814818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45986.850664814818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45986.850664814818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45986.850664814818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45986.850664814818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45986.850664814818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45986.850664814818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45986.850664814818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45986.850664814818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45986.850664814818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45986.850664814818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45986.850664814818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45986.850664814818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45986.850664814818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45986.850664814818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45986.850664814818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45986.850664814818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45986.850664814818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45986.850664814818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45986.850664814818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45986.850664814818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45986.850664814818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45986.850664814818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45986.850664814818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45986.850664814818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45986.850664814818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45986.850664814818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45986.850664814818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45986.850664814818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45986.850664814818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45986.850664814818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45986.850664814818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45986.850664814818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45986.850664814818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45986.850664814818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45986.850664814818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45986.850664814818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45986.850664814818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45986.850664814818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45986.850664814818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45986.850664814818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45986.850664814818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45986.850664814818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45986.850664814818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45986.850664814818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45986.850664814818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45986.850664814818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45986.850664814818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45986.850664814818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45986.850664814818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45986.850664814818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45986.850664814818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45986.850664814818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45986.850664814818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45986.850664814818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45986.850664814818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45986.850664814818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45986.850664814818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45986.850664814818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45986.850664814818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45986.850664814818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45986.850664814818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45986.850664814818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45986.850664814818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45986.850664814818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45986.850664814818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45986.850664814818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45986.850664814818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45986.850664814818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45986.850664814818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45986.850664814818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45986.850664814818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45986.850664814818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45986.850664814818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45986.850664814818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45986.850664814818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45986.850664814818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45986.850664814818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45986.850664814818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45986.850664814818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45986.850664814818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45986.850664814818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45986.850664814818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45986.850664814818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45986.850664814818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45986.850664814818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45986.850664814818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45986.850664814818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45986.850664814818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45986.850664814818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45986.850664814818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45986.850664814818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45986.850664814818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45986.850664814818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45986.850664814818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45986.850664814818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45986.850664814818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45986.850664814818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45986.850664814818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45986.850664814818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45986.850664814818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45986.850664814818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45986.850664814818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45986.850664814818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45986.850664814818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45986.850664814818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45986.850664814818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45986.850664814818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45986.850664814818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45986.850664814818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45986.850664814818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45986.850664814818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45986.850664814818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45986.850664814818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45986.850664814818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45986.850664814818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45986.850664814818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45986.850664814818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45986.850664814818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45986.850664814818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45986.850664814818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45986.850664814818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45986.850664814818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45986.850664814818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45986.850664814818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45986.850664814818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45986.850664814818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45986.850664814818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45986.850664814818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45986.850664814818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45986.850664814818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45986.850664814818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45986.850664814818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45986.850664814818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45986.850664814818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45986.850664814818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45986.850664814818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45986.850664814818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45986.850664814818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45986.850664814818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45986.850664814818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45986.850664814818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45986.850664814818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45986.850664814818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45986.850664814818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45986.850664814818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45986.850664814818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45986.850664814818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45986.850664814818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45986.850664814818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45986.850664814818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45986.850664814818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45986.850664814818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45986.850664814818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45986.850664814818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45986.850664814818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45986.850664814818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45986.850664814818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45986.850664814818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45986.850664814818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45986.850664814818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45986.850664814818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45986.850664814818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45986.850664814818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45986.850664814818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45986.850664814818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45986.850664814818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45986.850664814818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45986.850664814818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45986.850664814818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45986.850664814818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45986.850664814818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45986.850664814818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45986.850664814818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45986.850664814818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45986.850664814818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45986.850664814818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45986.850664814818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45986.850664814818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45986.850664814818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45986.850664814818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45986.850664814818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45986.850664814818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45986.850664814818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45986.850664814818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45986.850664814818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45986.850664814818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45986.850664814818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45986.850664814818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45986.850664814818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45986.850664814818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45986.850664814818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45986.850664814818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45986.850664814818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45986.850664814818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45986.850664814818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45986.850664814818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45986.850664814818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45986.850664814818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45986.850664814818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45986.850664814818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45986.850664814818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45986.850664814818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45986.850664814818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45986.850664814818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45986.850664814818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45986.850664814818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45986.850664814818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45986.850664814818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45986.850664814818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45986.850664814818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45986.850664814818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45986.850664814818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45986.850664814818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45986.850664814818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45986.850664814818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45986.850664814818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45986.850664814818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45986.850664814818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45986.850664814818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45986.850664814818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45986.850664814818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45986.850664814818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45986.850664814818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45986.850664814818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45986.850664814818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45986.850664814818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45986.850664814818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45986.850664814818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45986.850664814818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45986.850664814818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45986.850664814818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45986.850664814818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45986.850664814818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45986.850664814818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45986.850664814818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45986.850664814818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45986.850664814818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45986.850664814818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45986.850664814818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45986.850664814818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45986.850664814818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45986.850664814818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45986.850664814818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45986.850664814818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45986.850664814818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45986.850664814818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45986.850664814818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45986.850664814818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45986.850664814818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45986.850664814818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45986.850664814818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45986.850664814818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45986.850664814818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45986.850664814818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45986.850664814818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45986.850664814818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45986.850664814818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45986.850664814818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45986.850664814818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45986.850664814818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45986.850664814818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45986.850664814818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45986.850664814818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45986.850664814818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45986.850664814818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45986.850664814818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45986.850664814818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45986.850664814818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45986.850664814818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45986.850664814818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45986.850664814818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45986.850664814818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45986.850664814818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45986.850664814818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45986.850664814818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45986.850664814818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45986.850664814818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45986.850664814818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45986.850664814818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45986.850664814818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45986.850664814818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45986.850664814818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45986.850664814818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45986.850664814818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45986.850664814818</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95.018604629629408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60.661787500001083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38.189553703705315</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5.4773662037041504</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1</v>
      </c>
      <c r="D6" s="109" t="s">
        <v>33581</v>
      </c>
      <c r="E6" s="109" t="s">
        <v>39100</v>
      </c>
      <c r="F6" s="109"/>
      <c r="G6" s="111">
        <f ca="1">IFERROR(NOW()-F6,"")</f>
        <v>45986.850664814818</v>
      </c>
      <c r="H6" s="122">
        <v>45986.805914351855</v>
      </c>
      <c r="I6" s="109" t="str">
        <f>IFERROR(VLOOKUP(D6,DB!A:F,6,0),"")</f>
        <v>SCECO</v>
      </c>
      <c r="J6" s="109" t="str">
        <f>IFERROR(VLOOKUP(D6,DB!A:G,7,0),"")</f>
        <v>Good</v>
      </c>
      <c r="K6" s="109" t="s">
        <v>39120</v>
      </c>
      <c r="L6" s="109" t="str">
        <f>IFERROR(VLOOKUP(D6,DB!A:I,9,0),"")</f>
        <v>Latis</v>
      </c>
    </row>
    <row r="7" spans="1:13">
      <c r="A7" s="109"/>
      <c r="B7" s="109" t="str">
        <f>IFERROR(VLOOKUP(D7,DB!A:K,11,0),"")</f>
        <v/>
      </c>
      <c r="C7" s="109"/>
      <c r="D7"/>
      <c r="E7" s="109"/>
      <c r="F7" s="109"/>
      <c r="G7" s="111">
        <f ca="1">IFERROR(NOW()-F7,"")</f>
        <v>45986.850664814818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45986.850664814818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45986.850664814818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45986.850664814818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45986.850664814818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45986.850664814818</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45986.850664814818</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45986.850664814818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45986.850664814818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45986.850664814818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45986.850664814818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45986.850664814818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45986.850664814818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45986.850664814818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45986.850664814818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45986.850664814818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45986.850664814818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45986.850664814818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45986.850664814818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45986.850664814818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45986.850664814818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45986.850664814818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45986.850664814818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45986.850664814818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45986.850664814818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45986.850664814818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45986.850664814818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45986.850664814818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45986.850664814818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45986.850664814818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45986.850664814818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45986.850664814818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45986.850664814818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45986.850664814818</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t="s">
        <v>7785</v>
      </c>
      <c r="E2" s="109"/>
      <c r="F2" s="152"/>
      <c r="G2" s="75">
        <f ca="1">IFERROR(NOW()-F2,"-")</f>
        <v>45986.850664814818</v>
      </c>
      <c r="H2"/>
      <c r="I2"/>
      <c r="J2" s="137" t="str">
        <f>IFERROR(VLOOKUP(D2,DB!A:G,7,0),"")</f>
        <v>Good</v>
      </c>
      <c r="K2" s="140"/>
      <c r="L2" s="141" t="str">
        <f>IFERROR(VLOOKUP(D2,DB!A:I,9,0),"")</f>
        <v>Zain</v>
      </c>
    </row>
    <row r="3" spans="1:16382" ht="31.5" customHeight="1">
      <c r="A3" s="136"/>
      <c r="B3" s="137" t="str">
        <f>IFERROR(VLOOKUP(D3,DB!A:K,11,0),"")</f>
        <v/>
      </c>
      <c r="C3" s="138"/>
      <c r="D3" s="137"/>
      <c r="E3" s="109"/>
      <c r="F3" s="139"/>
      <c r="G3" s="75">
        <f ca="1">IFERROR(NOW()-F3,"-")</f>
        <v>45986.850664814818</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45986.850664814818</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45986.850664814818</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45986.850664814818</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45986.850664814818</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45986.850664814818</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45986.850664814818</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45986.850664814818</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45986.850664814818</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45986.850664814818</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45986.850664814818</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45986.850664814818</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45986.850664814818</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45986.850664814818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45986.850664814818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45986.850664814818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45986.850664814818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45986.850664814818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45986.850664814818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45986.850664814818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45986.850664814818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45986.850664814818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45986.850664814818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45986.850664814818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45986.850664814818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45986.850664814818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45986.850664814818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45986.850664814818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45986.850664814818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45986.850664814818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45986.850664814818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45986.850664814818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45986.850664814818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45986.850664814818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45986.850664814818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45986.850664814818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45986.850664814818</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2025-11-25T17:25:00Z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